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\сайт Зверькова И.В\"/>
    </mc:Choice>
  </mc:AlternateContent>
  <bookViews>
    <workbookView xWindow="0" yWindow="105" windowWidth="20730" windowHeight="10800" firstSheet="1" activeTab="2"/>
  </bookViews>
  <sheets>
    <sheet name="Титуль лист" sheetId="11" r:id="rId1"/>
    <sheet name="Титуль лист 1" sheetId="14" r:id="rId2"/>
    <sheet name="День 1" sheetId="1" r:id="rId3"/>
    <sheet name="День 2" sheetId="2" r:id="rId4"/>
    <sheet name="День 3" sheetId="3" r:id="rId5"/>
    <sheet name="День 4" sheetId="4" r:id="rId6"/>
    <sheet name="День 5" sheetId="5" r:id="rId7"/>
    <sheet name="День 6" sheetId="6" r:id="rId8"/>
    <sheet name="День 7" sheetId="7" r:id="rId9"/>
    <sheet name="День 8" sheetId="8" r:id="rId10"/>
    <sheet name="День 9" sheetId="9" r:id="rId11"/>
    <sheet name="День 10" sheetId="10" r:id="rId12"/>
    <sheet name="Рицепт" sheetId="12" r:id="rId13"/>
  </sheets>
  <definedNames>
    <definedName name="_GoBack" localSheetId="2">'День 1'!$C$7</definedName>
  </definedNames>
  <calcPr calcId="152511" refMode="R1C1"/>
</workbook>
</file>

<file path=xl/calcChain.xml><?xml version="1.0" encoding="utf-8"?>
<calcChain xmlns="http://schemas.openxmlformats.org/spreadsheetml/2006/main">
  <c r="P17" i="9" l="1"/>
  <c r="O17" i="9"/>
  <c r="N17" i="9"/>
  <c r="M17" i="9"/>
  <c r="L17" i="9"/>
  <c r="K17" i="9"/>
  <c r="J17" i="9"/>
  <c r="I17" i="9"/>
  <c r="H17" i="9"/>
  <c r="G17" i="9"/>
  <c r="F17" i="9"/>
  <c r="E17" i="9"/>
  <c r="D17" i="9"/>
  <c r="D15" i="10"/>
  <c r="E15" i="5"/>
  <c r="F15" i="5"/>
  <c r="G15" i="5"/>
  <c r="H15" i="5"/>
  <c r="I15" i="5"/>
  <c r="J15" i="5"/>
  <c r="K15" i="5"/>
  <c r="L15" i="5"/>
  <c r="M15" i="5"/>
  <c r="N15" i="5"/>
  <c r="O15" i="5"/>
  <c r="P15" i="5"/>
  <c r="D15" i="5"/>
  <c r="E8" i="5"/>
  <c r="F8" i="5"/>
  <c r="G8" i="5"/>
  <c r="H8" i="5"/>
  <c r="I8" i="5"/>
  <c r="I16" i="5" s="1"/>
  <c r="J8" i="5"/>
  <c r="K8" i="5"/>
  <c r="K16" i="5" s="1"/>
  <c r="L8" i="5"/>
  <c r="M8" i="5"/>
  <c r="M16" i="5" s="1"/>
  <c r="N8" i="5"/>
  <c r="O8" i="5"/>
  <c r="O16" i="5" s="1"/>
  <c r="P8" i="5"/>
  <c r="D8" i="5"/>
  <c r="L17" i="1"/>
  <c r="P16" i="5" l="1"/>
  <c r="N16" i="5"/>
  <c r="L16" i="5"/>
  <c r="J16" i="5"/>
  <c r="F16" i="5"/>
  <c r="D16" i="5"/>
  <c r="H16" i="5"/>
  <c r="G16" i="5"/>
  <c r="E16" i="5"/>
  <c r="D9" i="6"/>
  <c r="E9" i="6"/>
  <c r="F9" i="6"/>
  <c r="G9" i="6"/>
  <c r="H9" i="6"/>
  <c r="I9" i="6"/>
  <c r="J9" i="6"/>
  <c r="K9" i="6"/>
  <c r="L9" i="6"/>
  <c r="M9" i="6"/>
  <c r="N9" i="6"/>
  <c r="O9" i="6"/>
  <c r="P9" i="6"/>
  <c r="D15" i="6"/>
  <c r="D16" i="6" s="1"/>
  <c r="E15" i="6"/>
  <c r="F15" i="6"/>
  <c r="G15" i="6"/>
  <c r="H15" i="6"/>
  <c r="I15" i="6"/>
  <c r="J15" i="6"/>
  <c r="K15" i="6"/>
  <c r="L15" i="6"/>
  <c r="L16" i="6" s="1"/>
  <c r="M15" i="6"/>
  <c r="N15" i="6"/>
  <c r="O15" i="6"/>
  <c r="P15" i="6"/>
  <c r="H16" i="6"/>
  <c r="P16" i="6"/>
  <c r="O16" i="6" l="1"/>
  <c r="M16" i="6"/>
  <c r="K16" i="6"/>
  <c r="I16" i="6"/>
  <c r="G16" i="6"/>
  <c r="E16" i="6"/>
  <c r="N16" i="6"/>
  <c r="J16" i="6"/>
  <c r="F16" i="6"/>
  <c r="F15" i="10"/>
  <c r="G15" i="10"/>
  <c r="H15" i="10"/>
  <c r="I15" i="10"/>
  <c r="J15" i="10"/>
  <c r="K15" i="10"/>
  <c r="L15" i="10"/>
  <c r="M15" i="10"/>
  <c r="N15" i="10"/>
  <c r="O15" i="10"/>
  <c r="P15" i="10"/>
  <c r="E15" i="10"/>
  <c r="E8" i="10"/>
  <c r="F8" i="10"/>
  <c r="G8" i="10"/>
  <c r="H8" i="10"/>
  <c r="I8" i="10"/>
  <c r="J8" i="10"/>
  <c r="K8" i="10"/>
  <c r="L8" i="10"/>
  <c r="M8" i="10"/>
  <c r="N8" i="10"/>
  <c r="O8" i="10"/>
  <c r="P8" i="10"/>
  <c r="D8" i="10"/>
  <c r="D16" i="10" s="1"/>
  <c r="E10" i="3"/>
  <c r="F10" i="3"/>
  <c r="G10" i="3"/>
  <c r="G19" i="3" s="1"/>
  <c r="H10" i="3"/>
  <c r="I10" i="3"/>
  <c r="I19" i="3" s="1"/>
  <c r="J10" i="3"/>
  <c r="K10" i="3"/>
  <c r="K19" i="3" s="1"/>
  <c r="L10" i="3"/>
  <c r="M10" i="3"/>
  <c r="M19" i="3" s="1"/>
  <c r="N10" i="3"/>
  <c r="O10" i="3"/>
  <c r="O19" i="3" s="1"/>
  <c r="P10" i="3"/>
  <c r="Q10" i="3"/>
  <c r="Q19" i="3" s="1"/>
  <c r="D10" i="3"/>
  <c r="D19" i="3" s="1"/>
  <c r="F18" i="3"/>
  <c r="G18" i="3"/>
  <c r="H18" i="3"/>
  <c r="I18" i="3"/>
  <c r="J18" i="3"/>
  <c r="K18" i="3"/>
  <c r="L18" i="3"/>
  <c r="M18" i="3"/>
  <c r="N18" i="3"/>
  <c r="O18" i="3"/>
  <c r="P18" i="3"/>
  <c r="Q18" i="3"/>
  <c r="E18" i="3"/>
  <c r="D10" i="7"/>
  <c r="G18" i="7"/>
  <c r="H18" i="7"/>
  <c r="I18" i="7"/>
  <c r="J18" i="7"/>
  <c r="K18" i="7"/>
  <c r="L18" i="7"/>
  <c r="M18" i="7"/>
  <c r="N18" i="7"/>
  <c r="O18" i="7"/>
  <c r="P18" i="7"/>
  <c r="Q18" i="7"/>
  <c r="F18" i="7"/>
  <c r="D18" i="7"/>
  <c r="E10" i="7"/>
  <c r="E19" i="7" s="1"/>
  <c r="F10" i="7"/>
  <c r="G10" i="7"/>
  <c r="H10" i="7"/>
  <c r="I10" i="7"/>
  <c r="J10" i="7"/>
  <c r="K10" i="7"/>
  <c r="L10" i="7"/>
  <c r="L19" i="7" s="1"/>
  <c r="M10" i="7"/>
  <c r="N10" i="7"/>
  <c r="N19" i="7" s="1"/>
  <c r="O10" i="7"/>
  <c r="P10" i="7"/>
  <c r="Q10" i="7"/>
  <c r="E9" i="9"/>
  <c r="F9" i="9"/>
  <c r="G9" i="9"/>
  <c r="H9" i="9"/>
  <c r="I9" i="9"/>
  <c r="J9" i="9"/>
  <c r="K9" i="9"/>
  <c r="L9" i="9"/>
  <c r="M9" i="9"/>
  <c r="N9" i="9"/>
  <c r="O9" i="9"/>
  <c r="P9" i="9"/>
  <c r="P18" i="9" s="1"/>
  <c r="D9" i="9"/>
  <c r="D16" i="8"/>
  <c r="E9" i="8"/>
  <c r="F9" i="8"/>
  <c r="G9" i="8"/>
  <c r="H9" i="8"/>
  <c r="I9" i="8"/>
  <c r="J9" i="8"/>
  <c r="K9" i="8"/>
  <c r="L9" i="8"/>
  <c r="M9" i="8"/>
  <c r="N9" i="8"/>
  <c r="O9" i="8"/>
  <c r="P9" i="8"/>
  <c r="D9" i="8"/>
  <c r="E16" i="8"/>
  <c r="F16" i="8"/>
  <c r="G16" i="8"/>
  <c r="H16" i="8"/>
  <c r="I16" i="8"/>
  <c r="J16" i="8"/>
  <c r="K16" i="8"/>
  <c r="L16" i="8"/>
  <c r="M16" i="8"/>
  <c r="N16" i="8"/>
  <c r="O16" i="8"/>
  <c r="P16" i="8"/>
  <c r="E16" i="4"/>
  <c r="F16" i="4"/>
  <c r="G16" i="4"/>
  <c r="H16" i="4"/>
  <c r="I16" i="4"/>
  <c r="J16" i="4"/>
  <c r="K16" i="4"/>
  <c r="L16" i="4"/>
  <c r="M16" i="4"/>
  <c r="N16" i="4"/>
  <c r="O16" i="4"/>
  <c r="P16" i="4"/>
  <c r="D16" i="4"/>
  <c r="P9" i="4"/>
  <c r="P17" i="4" s="1"/>
  <c r="E9" i="4"/>
  <c r="E17" i="4" s="1"/>
  <c r="F9" i="4"/>
  <c r="G9" i="4"/>
  <c r="G17" i="4" s="1"/>
  <c r="H9" i="4"/>
  <c r="H17" i="4" s="1"/>
  <c r="I9" i="4"/>
  <c r="I17" i="4" s="1"/>
  <c r="J9" i="4"/>
  <c r="J17" i="4" s="1"/>
  <c r="K9" i="4"/>
  <c r="K17" i="4" s="1"/>
  <c r="L9" i="4"/>
  <c r="L17" i="4" s="1"/>
  <c r="M9" i="4"/>
  <c r="M17" i="4" s="1"/>
  <c r="N9" i="4"/>
  <c r="N17" i="4" s="1"/>
  <c r="O9" i="4"/>
  <c r="O17" i="4" s="1"/>
  <c r="D9" i="4"/>
  <c r="E16" i="2"/>
  <c r="F16" i="2"/>
  <c r="G16" i="2"/>
  <c r="H16" i="2"/>
  <c r="I16" i="2"/>
  <c r="J16" i="2"/>
  <c r="K16" i="2"/>
  <c r="L16" i="2"/>
  <c r="M16" i="2"/>
  <c r="N16" i="2"/>
  <c r="O16" i="2"/>
  <c r="P16" i="2"/>
  <c r="D16" i="2"/>
  <c r="E9" i="2"/>
  <c r="F9" i="2"/>
  <c r="G9" i="2"/>
  <c r="H9" i="2"/>
  <c r="I9" i="2"/>
  <c r="J9" i="2"/>
  <c r="K9" i="2"/>
  <c r="L9" i="2"/>
  <c r="M9" i="2"/>
  <c r="N9" i="2"/>
  <c r="O9" i="2"/>
  <c r="P9" i="2"/>
  <c r="D9" i="2"/>
  <c r="P17" i="1"/>
  <c r="O17" i="1"/>
  <c r="N17" i="1"/>
  <c r="M17" i="1"/>
  <c r="K17" i="1"/>
  <c r="J17" i="1"/>
  <c r="I17" i="1"/>
  <c r="H17" i="1"/>
  <c r="G17" i="1"/>
  <c r="F17" i="1"/>
  <c r="E17" i="1"/>
  <c r="D17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J19" i="7" l="1"/>
  <c r="P19" i="7"/>
  <c r="F17" i="4"/>
  <c r="O17" i="8"/>
  <c r="M17" i="8"/>
  <c r="K17" i="8"/>
  <c r="I17" i="8"/>
  <c r="G17" i="8"/>
  <c r="E17" i="8"/>
  <c r="P17" i="8"/>
  <c r="N17" i="8"/>
  <c r="L17" i="8"/>
  <c r="J17" i="8"/>
  <c r="H17" i="8"/>
  <c r="F17" i="8"/>
  <c r="E18" i="1"/>
  <c r="G18" i="1"/>
  <c r="I18" i="1"/>
  <c r="K18" i="1"/>
  <c r="M18" i="1"/>
  <c r="H19" i="7"/>
  <c r="D17" i="4"/>
  <c r="P17" i="2"/>
  <c r="N17" i="2"/>
  <c r="L17" i="2"/>
  <c r="J17" i="2"/>
  <c r="H17" i="2"/>
  <c r="F17" i="2"/>
  <c r="O16" i="10"/>
  <c r="M16" i="10"/>
  <c r="K16" i="10"/>
  <c r="I16" i="10"/>
  <c r="G16" i="10"/>
  <c r="E16" i="10"/>
  <c r="P16" i="10"/>
  <c r="N16" i="10"/>
  <c r="L16" i="10"/>
  <c r="J16" i="10"/>
  <c r="H16" i="10"/>
  <c r="F16" i="10"/>
  <c r="D18" i="9"/>
  <c r="O18" i="9"/>
  <c r="M18" i="9"/>
  <c r="K18" i="9"/>
  <c r="I18" i="9"/>
  <c r="G18" i="9"/>
  <c r="E18" i="9"/>
  <c r="L18" i="9"/>
  <c r="J18" i="9"/>
  <c r="H18" i="9"/>
  <c r="F18" i="9"/>
  <c r="D17" i="8"/>
  <c r="Q19" i="7"/>
  <c r="O19" i="7"/>
  <c r="M19" i="7"/>
  <c r="K19" i="7"/>
  <c r="I19" i="7"/>
  <c r="G19" i="7"/>
  <c r="F19" i="7"/>
  <c r="D19" i="7"/>
  <c r="E19" i="3"/>
  <c r="P19" i="3"/>
  <c r="N19" i="3"/>
  <c r="L19" i="3"/>
  <c r="J19" i="3"/>
  <c r="H19" i="3"/>
  <c r="F19" i="3"/>
  <c r="D18" i="1"/>
  <c r="L18" i="1"/>
  <c r="D17" i="2"/>
  <c r="O17" i="2"/>
  <c r="M17" i="2"/>
  <c r="K17" i="2"/>
  <c r="I17" i="2"/>
  <c r="G17" i="2"/>
  <c r="E17" i="2"/>
  <c r="F18" i="1"/>
  <c r="H18" i="1"/>
  <c r="J18" i="1"/>
  <c r="N18" i="1"/>
  <c r="O18" i="1"/>
  <c r="P18" i="1"/>
  <c r="N18" i="9"/>
  <c r="L17" i="10" l="1"/>
  <c r="N17" i="10"/>
  <c r="O17" i="10"/>
  <c r="J17" i="10"/>
  <c r="F17" i="10"/>
  <c r="P17" i="10"/>
  <c r="H17" i="10"/>
  <c r="M17" i="10"/>
  <c r="I17" i="10"/>
  <c r="E17" i="10"/>
  <c r="K17" i="10"/>
  <c r="G17" i="10"/>
  <c r="D17" i="10"/>
</calcChain>
</file>

<file path=xl/sharedStrings.xml><?xml version="1.0" encoding="utf-8"?>
<sst xmlns="http://schemas.openxmlformats.org/spreadsheetml/2006/main" count="436" uniqueCount="135">
  <si>
    <t xml:space="preserve">          </t>
  </si>
  <si>
    <t>№ П/п</t>
  </si>
  <si>
    <t>Наименование блюда</t>
  </si>
  <si>
    <t>Номер ТК</t>
  </si>
  <si>
    <t>Вес порции, г</t>
  </si>
  <si>
    <t>Энергетическая ценность/Ккал</t>
  </si>
  <si>
    <t>Белки, г</t>
  </si>
  <si>
    <t>Жиры, г</t>
  </si>
  <si>
    <t>Углеводы, г</t>
  </si>
  <si>
    <t>Витамины (мг)</t>
  </si>
  <si>
    <t>Минеральные вещества (мг)</t>
  </si>
  <si>
    <t>В1</t>
  </si>
  <si>
    <t xml:space="preserve">С </t>
  </si>
  <si>
    <t xml:space="preserve">А </t>
  </si>
  <si>
    <t>Е</t>
  </si>
  <si>
    <t xml:space="preserve">Са </t>
  </si>
  <si>
    <t>Р</t>
  </si>
  <si>
    <t xml:space="preserve">Mg  </t>
  </si>
  <si>
    <t xml:space="preserve">Fe </t>
  </si>
  <si>
    <t>завтрак</t>
  </si>
  <si>
    <t>Макаронные изделия отварные</t>
  </si>
  <si>
    <t>№ 202</t>
  </si>
  <si>
    <t>-</t>
  </si>
  <si>
    <t>Чай с сахаром</t>
  </si>
  <si>
    <t>№ 268</t>
  </si>
  <si>
    <t>Хлеб пшеничный</t>
  </si>
  <si>
    <t>№ 878</t>
  </si>
  <si>
    <t>ВСЕГО</t>
  </si>
  <si>
    <t>Обед</t>
  </si>
  <si>
    <t xml:space="preserve">Салат из свежей капусты </t>
  </si>
  <si>
    <t xml:space="preserve">№6 </t>
  </si>
  <si>
    <t xml:space="preserve">Суп картофельный </t>
  </si>
  <si>
    <t>№ 58</t>
  </si>
  <si>
    <t>Плов из кур</t>
  </si>
  <si>
    <t>№ 37</t>
  </si>
  <si>
    <t>№ 1</t>
  </si>
  <si>
    <t>Хлеб ржаной</t>
  </si>
  <si>
    <t>№ 879</t>
  </si>
  <si>
    <t>ИТОГО</t>
  </si>
  <si>
    <t>1 день</t>
  </si>
  <si>
    <t>2 день</t>
  </si>
  <si>
    <t>С</t>
  </si>
  <si>
    <t>А</t>
  </si>
  <si>
    <t>Са</t>
  </si>
  <si>
    <t>Fe</t>
  </si>
  <si>
    <t>обед</t>
  </si>
  <si>
    <t>Суп картофельный с бобовыми</t>
  </si>
  <si>
    <t>№ 774</t>
  </si>
  <si>
    <t>Овощное рагу</t>
  </si>
  <si>
    <t>№ 77</t>
  </si>
  <si>
    <t>Компот из свежих плодов</t>
  </si>
  <si>
    <t>№ 46</t>
  </si>
  <si>
    <t>3 день</t>
  </si>
  <si>
    <t>Каша пшенная молочная жидкая</t>
  </si>
  <si>
    <t>№ 29</t>
  </si>
  <si>
    <t>Какао с молоком</t>
  </si>
  <si>
    <t>№ 49</t>
  </si>
  <si>
    <t>Суп вермишелевый</t>
  </si>
  <si>
    <t>№ 66</t>
  </si>
  <si>
    <t>2.402</t>
  </si>
  <si>
    <t>Картофельное пюре</t>
  </si>
  <si>
    <t>№ 19</t>
  </si>
  <si>
    <t>Рыба припущенная</t>
  </si>
  <si>
    <t>Компот из сухофруктов</t>
  </si>
  <si>
    <t>№ 47</t>
  </si>
  <si>
    <t>Энергетическая ценность/ Ккал</t>
  </si>
  <si>
    <t>Завтрак</t>
  </si>
  <si>
    <t>Кофейный напиток</t>
  </si>
  <si>
    <t>№ 258</t>
  </si>
  <si>
    <t>Щи из свежей капусты</t>
  </si>
  <si>
    <t>№ 52</t>
  </si>
  <si>
    <t>Котлеты рубленые из птицы</t>
  </si>
  <si>
    <t>№ 125</t>
  </si>
  <si>
    <t>Кефир</t>
  </si>
  <si>
    <t>№ 50</t>
  </si>
  <si>
    <t>4 день</t>
  </si>
  <si>
    <t>5 день</t>
  </si>
  <si>
    <t>Запеканка творожная</t>
  </si>
  <si>
    <t>№ 213</t>
  </si>
  <si>
    <t>Рис отварной</t>
  </si>
  <si>
    <t>№ 194</t>
  </si>
  <si>
    <t>№ 26</t>
  </si>
  <si>
    <t>6 день</t>
  </si>
  <si>
    <t>Каша гречневая с яйцом и (или) луком</t>
  </si>
  <si>
    <t>№ 195</t>
  </si>
  <si>
    <t>Суп картофельный рыбный</t>
  </si>
  <si>
    <t>№ 15</t>
  </si>
  <si>
    <t>№ 690</t>
  </si>
  <si>
    <t>Сок</t>
  </si>
  <si>
    <t>Салат из свеклы с раст. маслом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</si>
  <si>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</si>
  <si>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20.90</t>
  </si>
  <si>
    <t xml:space="preserve">Картофельное пюре </t>
  </si>
  <si>
    <t>Гуляш из птицы</t>
  </si>
  <si>
    <t>№ 2</t>
  </si>
  <si>
    <t>_</t>
  </si>
  <si>
    <t>7 день</t>
  </si>
  <si>
    <t>8 день</t>
  </si>
  <si>
    <t>9 день</t>
  </si>
  <si>
    <t>Суп молочный с манной крупой</t>
  </si>
  <si>
    <t>№ 782</t>
  </si>
  <si>
    <t>Рассольник</t>
  </si>
  <si>
    <t>№ 592</t>
  </si>
  <si>
    <t>Каша гречневая рассыпчатая</t>
  </si>
  <si>
    <t>№ 165</t>
  </si>
  <si>
    <t>Печень тушеная в сметане</t>
  </si>
  <si>
    <t>10 день</t>
  </si>
  <si>
    <t>Энергетическая ценность, Ккал</t>
  </si>
  <si>
    <t>Борщ</t>
  </si>
  <si>
    <t>№ 10</t>
  </si>
  <si>
    <t xml:space="preserve">Картофель тушеный </t>
  </si>
  <si>
    <t>№ 132</t>
  </si>
  <si>
    <t xml:space="preserve">В СРЕДНЕМ ЗА ДЕНЬ </t>
  </si>
  <si>
    <t xml:space="preserve">«Согласовано»                                                                    
Главный государственный   санитарный врач  по Глазуновскому , Дмитровскому, Кромскому, Сосковскому,Троснянскому, Шаблыкинскому, Хотынецкому районам
Территориального отдела
Управления Федеральной службы
по надзору в сфере защиты прав
потребителей и благополучия человека
по Орловской области в п. Кромы.
_______ Иванова Э. Л.
«___» _______ 20    г.
</t>
  </si>
  <si>
    <t xml:space="preserve">«Утверждаю» 
Директор МБОУ – Жудерской 
              средней общеобразовательной школы 
____________ Горбунов А.В.
              «___» ________ 20    г.
</t>
  </si>
  <si>
    <t>ПЕРСПЕКТИВНОЕ ДЕСЯТИДНЕВНОЕ МЕНЮ 
ДЛЯ ОРГАНИЗАЦИИ ПИТАНИЯ ОБУЧАЮЩИХСЯ ( 7-11 ЛЕТ) 
МБОУ – ЖУДЕРСКОЙ СРЕДНЕЙ ОБЩЕОБРАЗОВАТЕЛЬНОЙ ШКОЛЫ
ХОТЫНЕЦКОГО РАЙОНА ОРЛОВСКОЙ ОБЛАСТИ
С УЧЕТОМ ДИФФЕРЕНЦИРОВАННОГО ПОДХОДА.</t>
  </si>
  <si>
    <t xml:space="preserve">Использованы материалы:
Сборник рецептур блюд и кулинарных изделий для предприятий общественного питания при общеобразовательных школах, 2004 г.
</t>
  </si>
  <si>
    <t xml:space="preserve">«Согласовано »                                                                                                                                                                    
Председатель совета родителей                                                                                                                                         
______________                                                                                                                                                               
«    »__________  ____  года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</si>
  <si>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</t>
    </r>
    <r>
      <rPr>
        <b/>
        <sz val="14"/>
        <color theme="1"/>
        <rFont val="Cambria"/>
        <family val="1"/>
        <charset val="204"/>
        <scheme val="major"/>
      </rPr>
      <t xml:space="preserve">«Утверждаю»
                                                                                                                                  Директор 
______________                                                                                                                                                               МБОУ – Жудерской СОШ
                                                                                                                               ____________ Горбунов А.В.
                                                                                                                                                                                            Приказ №       от «    » ________  ____года
</t>
    </r>
  </si>
  <si>
    <t>12-18 лет</t>
  </si>
  <si>
    <t>12-18  лет</t>
  </si>
  <si>
    <t xml:space="preserve">ПЕРСПЕКТИВНОЕ ДЕСЯТИДНЕВНОЕ МЕНЮ 
ДЛЯ ОРГАНИЗАЦИИ ПИТАНИЯ ОБУЧАЮЩИХСЯ ( 12-18 ЛЕТ) 
МБОУ – ЖУДЕРСКОЙ СРЕДНЕЙ ОБЩЕОБРАЗОВАТЕЛЬНОЙ ШКОЛЫ
ХОТЫНЕЦКОГО РАЙОНА ОРЛОВСКОЙ ОБЛАСТИ
С УЧЕТОМ ДИФФЕРЕНЦИРОВАННОГО ПОДХОДА.
</t>
  </si>
  <si>
    <t>Макаронные изделия с тертым сыром</t>
  </si>
  <si>
    <t>№ 204</t>
  </si>
  <si>
    <t xml:space="preserve">Бутерброд с сыром </t>
  </si>
  <si>
    <t>№ 62</t>
  </si>
  <si>
    <t>Яйцо вареное</t>
  </si>
  <si>
    <t>№ 42</t>
  </si>
  <si>
    <t>яблоко</t>
  </si>
  <si>
    <t>Винегрет овощной</t>
  </si>
  <si>
    <t>№40</t>
  </si>
  <si>
    <t>Каша молочная «Дружба»</t>
  </si>
  <si>
    <t>№ 187</t>
  </si>
  <si>
    <t>Голубцы ленивые с мясом и рисом тушёные</t>
  </si>
  <si>
    <t xml:space="preserve">печенье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</si>
</sst>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5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3" fillId="2" borderId="6" xfId="0" applyNumberFormat="1" applyFont="1" applyFill="1" applyBorder="1" applyAlignment="1">
      <alignment horizontal="center" vertical="top" wrapText="1"/>
    </xf>
    <xf numFmtId="0" fontId="0" fillId="0" borderId="0" xfId="0" applyAlignment="1"/>
    <xf numFmtId="2" fontId="3" fillId="3" borderId="6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3" borderId="13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2" fontId="4" fillId="3" borderId="6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 applyAlignment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9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7" xfId="0" applyBorder="1" applyAlignment="1"/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13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workbookViewId="0">
      <selection activeCell="P17" sqref="P17"/>
    </sheetView>
  </sheetViews>
  <sheetFormatPr defaultRowHeight="15" x14ac:dyDescent="0.25"/>
  <cols>
    <col min="14" max="14" width="16.7109375" customWidth="1"/>
  </cols>
  <sheetData>
    <row r="1" spans="1:14" ht="24" customHeight="1" thickTop="1" x14ac:dyDescent="0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5" customHeight="1" x14ac:dyDescent="0.25">
      <c r="A2" s="88" t="s">
        <v>113</v>
      </c>
      <c r="B2" s="89"/>
      <c r="C2" s="89"/>
      <c r="D2" s="89"/>
      <c r="E2" s="89"/>
      <c r="F2" s="89"/>
      <c r="G2" s="89"/>
      <c r="H2" s="41"/>
      <c r="I2" s="41"/>
      <c r="J2" s="86" t="s">
        <v>114</v>
      </c>
      <c r="K2" s="86"/>
      <c r="L2" s="86"/>
      <c r="M2" s="86"/>
      <c r="N2" s="87"/>
    </row>
    <row r="3" spans="1:14" ht="15" customHeight="1" x14ac:dyDescent="0.25">
      <c r="A3" s="88"/>
      <c r="B3" s="89"/>
      <c r="C3" s="89"/>
      <c r="D3" s="89"/>
      <c r="E3" s="89"/>
      <c r="F3" s="89"/>
      <c r="G3" s="89"/>
      <c r="H3" s="41"/>
      <c r="I3" s="41"/>
      <c r="J3" s="86"/>
      <c r="K3" s="86"/>
      <c r="L3" s="86"/>
      <c r="M3" s="86"/>
      <c r="N3" s="87"/>
    </row>
    <row r="4" spans="1:14" ht="15" customHeight="1" x14ac:dyDescent="0.25">
      <c r="A4" s="88"/>
      <c r="B4" s="89"/>
      <c r="C4" s="89"/>
      <c r="D4" s="89"/>
      <c r="E4" s="89"/>
      <c r="F4" s="89"/>
      <c r="G4" s="89"/>
      <c r="H4" s="41"/>
      <c r="I4" s="41"/>
      <c r="J4" s="86"/>
      <c r="K4" s="86"/>
      <c r="L4" s="86"/>
      <c r="M4" s="86"/>
      <c r="N4" s="87"/>
    </row>
    <row r="5" spans="1:14" ht="15" customHeight="1" x14ac:dyDescent="0.25">
      <c r="A5" s="88"/>
      <c r="B5" s="89"/>
      <c r="C5" s="89"/>
      <c r="D5" s="89"/>
      <c r="E5" s="89"/>
      <c r="F5" s="89"/>
      <c r="G5" s="89"/>
      <c r="H5" s="41"/>
      <c r="I5" s="41"/>
      <c r="J5" s="86"/>
      <c r="K5" s="86"/>
      <c r="L5" s="86"/>
      <c r="M5" s="86"/>
      <c r="N5" s="87"/>
    </row>
    <row r="6" spans="1:14" ht="15" customHeight="1" x14ac:dyDescent="0.25">
      <c r="A6" s="88"/>
      <c r="B6" s="89"/>
      <c r="C6" s="89"/>
      <c r="D6" s="89"/>
      <c r="E6" s="89"/>
      <c r="F6" s="89"/>
      <c r="G6" s="89"/>
      <c r="H6" s="41"/>
      <c r="I6" s="41"/>
      <c r="J6" s="86"/>
      <c r="K6" s="86"/>
      <c r="L6" s="86"/>
      <c r="M6" s="86"/>
      <c r="N6" s="87"/>
    </row>
    <row r="7" spans="1:14" ht="15" customHeight="1" x14ac:dyDescent="0.25">
      <c r="A7" s="88"/>
      <c r="B7" s="89"/>
      <c r="C7" s="89"/>
      <c r="D7" s="89"/>
      <c r="E7" s="89"/>
      <c r="F7" s="89"/>
      <c r="G7" s="89"/>
      <c r="H7" s="41"/>
      <c r="I7" s="41"/>
      <c r="J7" s="86"/>
      <c r="K7" s="86"/>
      <c r="L7" s="86"/>
      <c r="M7" s="86"/>
      <c r="N7" s="87"/>
    </row>
    <row r="8" spans="1:14" ht="15" customHeight="1" x14ac:dyDescent="0.25">
      <c r="A8" s="88"/>
      <c r="B8" s="89"/>
      <c r="C8" s="89"/>
      <c r="D8" s="89"/>
      <c r="E8" s="89"/>
      <c r="F8" s="89"/>
      <c r="G8" s="89"/>
      <c r="H8" s="41"/>
      <c r="I8" s="41"/>
      <c r="J8" s="86"/>
      <c r="K8" s="86"/>
      <c r="L8" s="86"/>
      <c r="M8" s="86"/>
      <c r="N8" s="87"/>
    </row>
    <row r="9" spans="1:14" ht="15" customHeight="1" x14ac:dyDescent="0.25">
      <c r="A9" s="88"/>
      <c r="B9" s="89"/>
      <c r="C9" s="89"/>
      <c r="D9" s="89"/>
      <c r="E9" s="89"/>
      <c r="F9" s="89"/>
      <c r="G9" s="89"/>
      <c r="H9" s="41"/>
      <c r="I9" s="41"/>
      <c r="J9" s="86"/>
      <c r="K9" s="86"/>
      <c r="L9" s="86"/>
      <c r="M9" s="86"/>
      <c r="N9" s="87"/>
    </row>
    <row r="10" spans="1:14" ht="15" customHeight="1" x14ac:dyDescent="0.25">
      <c r="A10" s="88"/>
      <c r="B10" s="89"/>
      <c r="C10" s="89"/>
      <c r="D10" s="89"/>
      <c r="E10" s="89"/>
      <c r="F10" s="89"/>
      <c r="G10" s="89"/>
      <c r="H10" s="41"/>
      <c r="I10" s="41"/>
      <c r="J10" s="86"/>
      <c r="K10" s="86"/>
      <c r="L10" s="86"/>
      <c r="M10" s="86"/>
      <c r="N10" s="87"/>
    </row>
    <row r="11" spans="1:14" ht="15" customHeight="1" x14ac:dyDescent="0.25">
      <c r="A11" s="88"/>
      <c r="B11" s="89"/>
      <c r="C11" s="89"/>
      <c r="D11" s="89"/>
      <c r="E11" s="89"/>
      <c r="F11" s="89"/>
      <c r="G11" s="89"/>
      <c r="H11" s="41"/>
      <c r="I11" s="41"/>
      <c r="J11" s="86"/>
      <c r="K11" s="86"/>
      <c r="L11" s="86"/>
      <c r="M11" s="86"/>
      <c r="N11" s="87"/>
    </row>
    <row r="12" spans="1:14" ht="15" customHeight="1" x14ac:dyDescent="0.25">
      <c r="A12" s="88"/>
      <c r="B12" s="89"/>
      <c r="C12" s="89"/>
      <c r="D12" s="89"/>
      <c r="E12" s="89"/>
      <c r="F12" s="89"/>
      <c r="G12" s="89"/>
      <c r="H12" s="41"/>
      <c r="I12" s="41"/>
      <c r="J12" s="86"/>
      <c r="K12" s="86"/>
      <c r="L12" s="86"/>
      <c r="M12" s="86"/>
      <c r="N12" s="87"/>
    </row>
    <row r="13" spans="1:14" ht="15" customHeight="1" x14ac:dyDescent="0.25">
      <c r="A13" s="88"/>
      <c r="B13" s="89"/>
      <c r="C13" s="89"/>
      <c r="D13" s="89"/>
      <c r="E13" s="89"/>
      <c r="F13" s="89"/>
      <c r="G13" s="89"/>
      <c r="H13" s="41"/>
      <c r="I13" s="41"/>
      <c r="J13" s="42"/>
      <c r="K13" s="42"/>
      <c r="L13" s="42"/>
      <c r="M13" s="42"/>
      <c r="N13" s="46"/>
    </row>
    <row r="14" spans="1:14" ht="15" customHeight="1" x14ac:dyDescent="0.25">
      <c r="A14" s="88"/>
      <c r="B14" s="89"/>
      <c r="C14" s="89"/>
      <c r="D14" s="89"/>
      <c r="E14" s="89"/>
      <c r="F14" s="89"/>
      <c r="G14" s="89"/>
      <c r="H14" s="41"/>
      <c r="I14" s="41"/>
      <c r="J14" s="42"/>
      <c r="K14" s="42"/>
      <c r="L14" s="42"/>
      <c r="M14" s="42"/>
      <c r="N14" s="46"/>
    </row>
    <row r="15" spans="1:14" ht="15" customHeight="1" x14ac:dyDescent="0.25">
      <c r="A15" s="88"/>
      <c r="B15" s="89"/>
      <c r="C15" s="89"/>
      <c r="D15" s="89"/>
      <c r="E15" s="89"/>
      <c r="F15" s="89"/>
      <c r="G15" s="89"/>
      <c r="H15" s="41"/>
      <c r="I15" s="41"/>
      <c r="J15" s="42"/>
      <c r="K15" s="42"/>
      <c r="L15" s="42"/>
      <c r="M15" s="42"/>
      <c r="N15" s="46"/>
    </row>
    <row r="16" spans="1:14" ht="15" customHeight="1" x14ac:dyDescent="0.25">
      <c r="A16" s="88"/>
      <c r="B16" s="89"/>
      <c r="C16" s="89"/>
      <c r="D16" s="89"/>
      <c r="E16" s="89"/>
      <c r="F16" s="89"/>
      <c r="G16" s="89"/>
      <c r="H16" s="41"/>
      <c r="I16" s="41"/>
      <c r="J16" s="42"/>
      <c r="K16" s="42"/>
      <c r="L16" s="42"/>
      <c r="M16" s="42"/>
      <c r="N16" s="46"/>
    </row>
    <row r="17" spans="1:14" ht="15" customHeight="1" x14ac:dyDescent="0.25">
      <c r="A17" s="88"/>
      <c r="B17" s="89"/>
      <c r="C17" s="89"/>
      <c r="D17" s="89"/>
      <c r="E17" s="89"/>
      <c r="F17" s="89"/>
      <c r="G17" s="89"/>
      <c r="H17" s="41"/>
      <c r="I17" s="41"/>
      <c r="J17" s="42"/>
      <c r="K17" s="42"/>
      <c r="L17" s="42"/>
      <c r="M17" s="42"/>
      <c r="N17" s="46"/>
    </row>
    <row r="18" spans="1:14" ht="15" customHeight="1" x14ac:dyDescent="0.25">
      <c r="A18" s="88"/>
      <c r="B18" s="89"/>
      <c r="C18" s="89"/>
      <c r="D18" s="89"/>
      <c r="E18" s="89"/>
      <c r="F18" s="89"/>
      <c r="G18" s="89"/>
      <c r="H18" s="41"/>
      <c r="I18" s="41"/>
      <c r="J18" s="41"/>
      <c r="K18" s="41"/>
      <c r="L18" s="41"/>
      <c r="M18" s="41"/>
      <c r="N18" s="47"/>
    </row>
    <row r="19" spans="1:14" ht="31.5" customHeight="1" x14ac:dyDescent="0.25">
      <c r="A19" s="88"/>
      <c r="B19" s="89"/>
      <c r="C19" s="89"/>
      <c r="D19" s="89"/>
      <c r="E19" s="89"/>
      <c r="F19" s="89"/>
      <c r="G19" s="89"/>
      <c r="H19" s="41"/>
      <c r="I19" s="41"/>
      <c r="J19" s="41"/>
      <c r="K19" s="41"/>
      <c r="L19" s="41"/>
      <c r="M19" s="41"/>
      <c r="N19" s="47"/>
    </row>
    <row r="20" spans="1:14" ht="15" customHeight="1" x14ac:dyDescent="0.25">
      <c r="A20" s="48"/>
      <c r="B20" s="86" t="s">
        <v>115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47"/>
    </row>
    <row r="21" spans="1:14" ht="15" hidden="1" customHeight="1" x14ac:dyDescent="0.25">
      <c r="A21" s="48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47"/>
    </row>
    <row r="22" spans="1:14" ht="15" hidden="1" customHeight="1" x14ac:dyDescent="0.25">
      <c r="A22" s="48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47"/>
    </row>
    <row r="23" spans="1:14" ht="6" customHeight="1" x14ac:dyDescent="0.25">
      <c r="A23" s="48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47"/>
    </row>
    <row r="24" spans="1:14" ht="15" customHeight="1" x14ac:dyDescent="0.25">
      <c r="A24" s="48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47"/>
    </row>
    <row r="25" spans="1:14" ht="15" customHeight="1" x14ac:dyDescent="0.25">
      <c r="A25" s="48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47"/>
    </row>
    <row r="26" spans="1:14" ht="15" customHeight="1" x14ac:dyDescent="0.25">
      <c r="A26" s="4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47"/>
    </row>
    <row r="27" spans="1:14" ht="15" customHeight="1" x14ac:dyDescent="0.25">
      <c r="A27" s="48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47"/>
    </row>
    <row r="28" spans="1:14" ht="15" customHeight="1" x14ac:dyDescent="0.25">
      <c r="A28" s="4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47"/>
    </row>
    <row r="29" spans="1:14" ht="15" customHeight="1" x14ac:dyDescent="0.25">
      <c r="A29" s="48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47"/>
    </row>
    <row r="30" spans="1:14" ht="78" customHeight="1" x14ac:dyDescent="0.25">
      <c r="A30" s="48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47"/>
    </row>
    <row r="31" spans="1:14" ht="1.5" customHeight="1" thickBot="1" x14ac:dyDescent="0.3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5.75" thickTop="1" x14ac:dyDescent="0.25"/>
  </sheetData>
  <mergeCells count="3">
    <mergeCell ref="J2:N12"/>
    <mergeCell ref="A2:G19"/>
    <mergeCell ref="B20:M30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120" zoomScaleNormal="120" workbookViewId="0">
      <selection activeCell="H28" sqref="H28"/>
    </sheetView>
  </sheetViews>
  <sheetFormatPr defaultRowHeight="15" x14ac:dyDescent="0.25"/>
  <cols>
    <col min="1" max="1" width="4.28515625" style="1" customWidth="1"/>
    <col min="2" max="2" width="24.85546875" style="1" customWidth="1"/>
    <col min="3" max="3" width="7.8554687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1.28515625" style="1" customWidth="1"/>
    <col min="9" max="9" width="5.140625" style="1" customWidth="1"/>
    <col min="10" max="10" width="6.140625" style="1" customWidth="1"/>
    <col min="11" max="12" width="5.1406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7" ht="32.25" customHeight="1" x14ac:dyDescent="0.25">
      <c r="A1" s="22"/>
    </row>
    <row r="2" spans="1:17" ht="19.5" thickBot="1" x14ac:dyDescent="0.35">
      <c r="A2" s="101" t="s">
        <v>97</v>
      </c>
      <c r="B2" s="101"/>
    </row>
    <row r="3" spans="1:17" ht="44.25" thickBot="1" x14ac:dyDescent="0.3">
      <c r="A3" s="95" t="s">
        <v>1</v>
      </c>
      <c r="B3" s="95" t="s">
        <v>2</v>
      </c>
      <c r="C3" s="95" t="s">
        <v>3</v>
      </c>
      <c r="D3" s="15" t="s">
        <v>4</v>
      </c>
      <c r="E3" s="95" t="s">
        <v>5</v>
      </c>
      <c r="F3" s="98" t="s">
        <v>6</v>
      </c>
      <c r="G3" s="98" t="s">
        <v>7</v>
      </c>
      <c r="H3" s="98" t="s">
        <v>8</v>
      </c>
      <c r="I3" s="92" t="s">
        <v>9</v>
      </c>
      <c r="J3" s="93"/>
      <c r="K3" s="93"/>
      <c r="L3" s="94"/>
      <c r="M3" s="92" t="s">
        <v>10</v>
      </c>
      <c r="N3" s="93"/>
      <c r="O3" s="93"/>
      <c r="P3" s="94"/>
    </row>
    <row r="4" spans="1:17" ht="15.75" thickBot="1" x14ac:dyDescent="0.3">
      <c r="A4" s="97"/>
      <c r="B4" s="97"/>
      <c r="C4" s="97"/>
      <c r="D4" s="17" t="s">
        <v>119</v>
      </c>
      <c r="E4" s="97"/>
      <c r="F4" s="100"/>
      <c r="G4" s="100"/>
      <c r="H4" s="100"/>
      <c r="I4" s="8" t="s">
        <v>11</v>
      </c>
      <c r="J4" s="8" t="s">
        <v>41</v>
      </c>
      <c r="K4" s="8" t="s">
        <v>42</v>
      </c>
      <c r="L4" s="8" t="s">
        <v>14</v>
      </c>
      <c r="M4" s="8" t="s">
        <v>43</v>
      </c>
      <c r="N4" s="8" t="s">
        <v>16</v>
      </c>
      <c r="O4" s="8" t="s">
        <v>17</v>
      </c>
      <c r="P4" s="8" t="s">
        <v>44</v>
      </c>
    </row>
    <row r="5" spans="1:17" ht="15.75" thickBot="1" x14ac:dyDescent="0.3">
      <c r="A5" s="112" t="s">
        <v>19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17" ht="26.25" thickBot="1" x14ac:dyDescent="0.3">
      <c r="A6" s="76">
        <v>1</v>
      </c>
      <c r="B6" s="38" t="s">
        <v>53</v>
      </c>
      <c r="C6" s="5" t="s">
        <v>54</v>
      </c>
      <c r="D6" s="5">
        <v>200</v>
      </c>
      <c r="E6" s="5">
        <v>167.8</v>
      </c>
      <c r="F6" s="5">
        <v>4.3</v>
      </c>
      <c r="G6" s="5">
        <v>9.8000000000000007</v>
      </c>
      <c r="H6" s="5">
        <v>25.8</v>
      </c>
      <c r="I6" s="73">
        <v>0.12</v>
      </c>
      <c r="J6" s="60">
        <v>0</v>
      </c>
      <c r="K6" s="11">
        <v>0</v>
      </c>
      <c r="L6" s="79">
        <v>0</v>
      </c>
      <c r="M6" s="10">
        <v>0</v>
      </c>
      <c r="N6" s="28">
        <v>21.5</v>
      </c>
      <c r="O6" s="5">
        <v>0</v>
      </c>
      <c r="P6" s="73">
        <v>0</v>
      </c>
      <c r="Q6" s="78"/>
    </row>
    <row r="7" spans="1:17" ht="15.75" thickBot="1" x14ac:dyDescent="0.3">
      <c r="A7" s="18">
        <v>1</v>
      </c>
      <c r="B7" s="5" t="s">
        <v>55</v>
      </c>
      <c r="C7" s="5" t="s">
        <v>56</v>
      </c>
      <c r="D7" s="5">
        <v>200</v>
      </c>
      <c r="E7" s="5">
        <v>237.32</v>
      </c>
      <c r="F7" s="5">
        <v>8.4</v>
      </c>
      <c r="G7" s="5">
        <v>7.24</v>
      </c>
      <c r="H7" s="5">
        <v>34.56</v>
      </c>
      <c r="I7" s="5">
        <v>0.02</v>
      </c>
      <c r="J7" s="5">
        <v>0.4</v>
      </c>
      <c r="K7" s="5">
        <v>0</v>
      </c>
      <c r="L7" s="5">
        <v>0</v>
      </c>
      <c r="M7" s="5">
        <v>34</v>
      </c>
      <c r="N7" s="5">
        <v>50</v>
      </c>
      <c r="O7" s="5">
        <v>0</v>
      </c>
      <c r="P7" s="5">
        <v>0</v>
      </c>
    </row>
    <row r="8" spans="1:17" ht="15.75" thickBot="1" x14ac:dyDescent="0.3">
      <c r="A8" s="18"/>
      <c r="B8" s="5" t="s">
        <v>25</v>
      </c>
      <c r="C8" s="5" t="s">
        <v>26</v>
      </c>
      <c r="D8" s="5">
        <v>45</v>
      </c>
      <c r="E8" s="5">
        <v>87.75</v>
      </c>
      <c r="F8" s="5">
        <v>3.69</v>
      </c>
      <c r="G8" s="5">
        <v>0.45</v>
      </c>
      <c r="H8" s="5">
        <v>0.57999999999999996</v>
      </c>
      <c r="I8" s="5">
        <v>0.04</v>
      </c>
      <c r="J8" s="5">
        <v>0</v>
      </c>
      <c r="K8" s="5">
        <v>0</v>
      </c>
      <c r="L8" s="5">
        <v>0.52</v>
      </c>
      <c r="M8" s="5">
        <v>9.1999999999999993</v>
      </c>
      <c r="N8" s="5">
        <v>34.799999999999997</v>
      </c>
      <c r="O8" s="5">
        <v>13.2</v>
      </c>
      <c r="P8" s="5">
        <v>0.44</v>
      </c>
    </row>
    <row r="9" spans="1:17" ht="15.75" thickBot="1" x14ac:dyDescent="0.3">
      <c r="A9" s="18"/>
      <c r="B9" s="8" t="s">
        <v>27</v>
      </c>
      <c r="C9" s="27"/>
      <c r="D9" s="27">
        <f t="shared" ref="D9:P9" si="0">SUM(D7:D8)</f>
        <v>245</v>
      </c>
      <c r="E9" s="27">
        <f t="shared" si="0"/>
        <v>325.07</v>
      </c>
      <c r="F9" s="27">
        <f t="shared" si="0"/>
        <v>12.09</v>
      </c>
      <c r="G9" s="27">
        <f t="shared" si="0"/>
        <v>7.69</v>
      </c>
      <c r="H9" s="27">
        <f t="shared" si="0"/>
        <v>35.14</v>
      </c>
      <c r="I9" s="27">
        <f t="shared" si="0"/>
        <v>0.06</v>
      </c>
      <c r="J9" s="27">
        <f t="shared" si="0"/>
        <v>0.4</v>
      </c>
      <c r="K9" s="27">
        <f t="shared" si="0"/>
        <v>0</v>
      </c>
      <c r="L9" s="27">
        <f t="shared" si="0"/>
        <v>0.52</v>
      </c>
      <c r="M9" s="27">
        <f t="shared" si="0"/>
        <v>43.2</v>
      </c>
      <c r="N9" s="27">
        <f t="shared" si="0"/>
        <v>84.8</v>
      </c>
      <c r="O9" s="27">
        <f t="shared" si="0"/>
        <v>13.2</v>
      </c>
      <c r="P9" s="27">
        <f t="shared" si="0"/>
        <v>0.44</v>
      </c>
    </row>
    <row r="10" spans="1:17" ht="15.75" thickBot="1" x14ac:dyDescent="0.3">
      <c r="A10" s="92" t="s">
        <v>45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7" ht="15.75" thickBot="1" x14ac:dyDescent="0.3">
      <c r="A11" s="18">
        <v>1</v>
      </c>
      <c r="B11" s="5" t="s">
        <v>57</v>
      </c>
      <c r="C11" s="5" t="s">
        <v>58</v>
      </c>
      <c r="D11" s="5">
        <v>300</v>
      </c>
      <c r="E11" s="5">
        <v>210.92</v>
      </c>
      <c r="F11" s="5">
        <v>5.01</v>
      </c>
      <c r="G11" s="5">
        <v>4.54</v>
      </c>
      <c r="H11" s="5">
        <v>39.99</v>
      </c>
      <c r="I11" s="5">
        <v>0.04</v>
      </c>
      <c r="J11" s="5">
        <v>0.01</v>
      </c>
      <c r="K11" s="5">
        <v>0</v>
      </c>
      <c r="L11" s="5">
        <v>0</v>
      </c>
      <c r="M11" s="5">
        <v>2.4</v>
      </c>
      <c r="N11" s="5">
        <v>0</v>
      </c>
      <c r="O11" s="5">
        <v>0</v>
      </c>
      <c r="P11" s="5">
        <v>0.5</v>
      </c>
    </row>
    <row r="12" spans="1:17" ht="15.75" thickBot="1" x14ac:dyDescent="0.3">
      <c r="A12" s="18">
        <v>2</v>
      </c>
      <c r="B12" s="5" t="s">
        <v>33</v>
      </c>
      <c r="C12" s="5" t="s">
        <v>34</v>
      </c>
      <c r="D12" s="5">
        <v>180</v>
      </c>
      <c r="E12" s="5">
        <v>360.89</v>
      </c>
      <c r="F12" s="5">
        <v>24.08</v>
      </c>
      <c r="G12" s="5">
        <v>34.4</v>
      </c>
      <c r="H12" s="5">
        <v>64.98</v>
      </c>
      <c r="I12" s="5">
        <v>9</v>
      </c>
      <c r="J12" s="5">
        <v>3.85</v>
      </c>
      <c r="K12" s="5">
        <v>2</v>
      </c>
      <c r="L12" s="5">
        <v>2</v>
      </c>
      <c r="M12" s="5">
        <v>27.1</v>
      </c>
      <c r="N12" s="5">
        <v>345.93</v>
      </c>
      <c r="O12" s="5">
        <v>20.2</v>
      </c>
      <c r="P12" s="5">
        <v>1.9259999999999999</v>
      </c>
    </row>
    <row r="13" spans="1:17" ht="15.75" thickBot="1" x14ac:dyDescent="0.3">
      <c r="A13" s="18">
        <v>3</v>
      </c>
      <c r="B13" s="5" t="s">
        <v>73</v>
      </c>
      <c r="C13" s="5" t="s">
        <v>74</v>
      </c>
      <c r="D13" s="5">
        <v>200</v>
      </c>
      <c r="E13" s="5">
        <v>118</v>
      </c>
      <c r="F13" s="5">
        <v>5.6</v>
      </c>
      <c r="G13" s="5">
        <v>5.3</v>
      </c>
      <c r="H13" s="5">
        <v>8.1999999999999993</v>
      </c>
      <c r="I13" s="5">
        <v>0.06</v>
      </c>
      <c r="J13" s="5">
        <v>1.4</v>
      </c>
      <c r="K13" s="5">
        <v>0</v>
      </c>
      <c r="L13" s="5">
        <v>0</v>
      </c>
      <c r="M13" s="5">
        <v>240</v>
      </c>
      <c r="N13" s="5">
        <v>0</v>
      </c>
      <c r="O13" s="5">
        <v>0</v>
      </c>
      <c r="P13" s="5">
        <v>0.2</v>
      </c>
    </row>
    <row r="14" spans="1:17" ht="15.75" thickBot="1" x14ac:dyDescent="0.3">
      <c r="A14" s="18"/>
      <c r="B14" s="5" t="s">
        <v>36</v>
      </c>
      <c r="C14" s="5" t="s">
        <v>37</v>
      </c>
      <c r="D14" s="5">
        <v>45</v>
      </c>
      <c r="E14" s="5">
        <v>81.45</v>
      </c>
      <c r="F14" s="5">
        <v>2.97</v>
      </c>
      <c r="G14" s="5">
        <v>0.54</v>
      </c>
      <c r="H14" s="5">
        <v>0.54</v>
      </c>
      <c r="I14" s="5">
        <v>0.18</v>
      </c>
      <c r="J14" s="5">
        <v>0</v>
      </c>
      <c r="K14" s="5">
        <v>0</v>
      </c>
      <c r="L14" s="5">
        <v>1.2</v>
      </c>
      <c r="M14" s="5">
        <v>9.9</v>
      </c>
      <c r="N14" s="5">
        <v>42.4</v>
      </c>
      <c r="O14" s="5">
        <v>10</v>
      </c>
      <c r="P14" s="5">
        <v>1.24</v>
      </c>
    </row>
    <row r="15" spans="1:17" ht="15.75" thickBot="1" x14ac:dyDescent="0.3">
      <c r="A15" s="76"/>
      <c r="B15" s="5" t="s">
        <v>134</v>
      </c>
      <c r="C15" s="5"/>
      <c r="D15" s="5">
        <v>30</v>
      </c>
      <c r="E15" s="5">
        <v>144</v>
      </c>
      <c r="F15" s="5">
        <v>1.8</v>
      </c>
      <c r="G15" s="5">
        <v>7.8</v>
      </c>
      <c r="H15" s="5">
        <v>117.4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7" ht="15.75" thickBot="1" x14ac:dyDescent="0.3">
      <c r="A16" s="23"/>
      <c r="B16" s="8" t="s">
        <v>27</v>
      </c>
      <c r="C16" s="27"/>
      <c r="D16" s="27">
        <f t="shared" ref="D16:P16" si="1">SUM(D11:D14)</f>
        <v>725</v>
      </c>
      <c r="E16" s="27">
        <f t="shared" si="1"/>
        <v>771.26</v>
      </c>
      <c r="F16" s="27">
        <f t="shared" si="1"/>
        <v>37.659999999999997</v>
      </c>
      <c r="G16" s="27">
        <f t="shared" si="1"/>
        <v>44.779999999999994</v>
      </c>
      <c r="H16" s="27">
        <f t="shared" si="1"/>
        <v>113.71000000000001</v>
      </c>
      <c r="I16" s="27">
        <f t="shared" si="1"/>
        <v>9.2799999999999994</v>
      </c>
      <c r="J16" s="27">
        <f t="shared" si="1"/>
        <v>5.26</v>
      </c>
      <c r="K16" s="27">
        <f t="shared" si="1"/>
        <v>2</v>
      </c>
      <c r="L16" s="27">
        <f t="shared" si="1"/>
        <v>3.2</v>
      </c>
      <c r="M16" s="27">
        <f t="shared" si="1"/>
        <v>279.39999999999998</v>
      </c>
      <c r="N16" s="27">
        <f t="shared" si="1"/>
        <v>388.33</v>
      </c>
      <c r="O16" s="27">
        <f t="shared" si="1"/>
        <v>30.2</v>
      </c>
      <c r="P16" s="27">
        <f t="shared" si="1"/>
        <v>3.8660000000000005</v>
      </c>
    </row>
    <row r="17" spans="1:16" ht="15.75" thickBot="1" x14ac:dyDescent="0.3">
      <c r="A17" s="23"/>
      <c r="B17" s="8" t="s">
        <v>38</v>
      </c>
      <c r="C17" s="27"/>
      <c r="D17" s="27">
        <f t="shared" ref="D17:P17" si="2">D9+D16</f>
        <v>970</v>
      </c>
      <c r="E17" s="27">
        <f t="shared" si="2"/>
        <v>1096.33</v>
      </c>
      <c r="F17" s="27">
        <f t="shared" si="2"/>
        <v>49.75</v>
      </c>
      <c r="G17" s="27">
        <f t="shared" si="2"/>
        <v>52.469999999999992</v>
      </c>
      <c r="H17" s="27">
        <f t="shared" si="2"/>
        <v>148.85000000000002</v>
      </c>
      <c r="I17" s="27">
        <f t="shared" si="2"/>
        <v>9.34</v>
      </c>
      <c r="J17" s="27">
        <f t="shared" si="2"/>
        <v>5.66</v>
      </c>
      <c r="K17" s="27">
        <f t="shared" si="2"/>
        <v>2</v>
      </c>
      <c r="L17" s="27">
        <f t="shared" si="2"/>
        <v>3.72</v>
      </c>
      <c r="M17" s="27">
        <f t="shared" si="2"/>
        <v>322.59999999999997</v>
      </c>
      <c r="N17" s="27">
        <f t="shared" si="2"/>
        <v>473.13</v>
      </c>
      <c r="O17" s="27">
        <f t="shared" si="2"/>
        <v>43.4</v>
      </c>
      <c r="P17" s="27">
        <f t="shared" si="2"/>
        <v>4.3060000000000009</v>
      </c>
    </row>
  </sheetData>
  <mergeCells count="12">
    <mergeCell ref="A10:P10"/>
    <mergeCell ref="A3:A4"/>
    <mergeCell ref="B3:B4"/>
    <mergeCell ref="C3:C4"/>
    <mergeCell ref="E3:E4"/>
    <mergeCell ref="F3:F4"/>
    <mergeCell ref="G3:G4"/>
    <mergeCell ref="A2:B2"/>
    <mergeCell ref="H3:H4"/>
    <mergeCell ref="I3:L3"/>
    <mergeCell ref="M3:P3"/>
    <mergeCell ref="A5:P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110" zoomScaleNormal="110" workbookViewId="0">
      <selection activeCell="E23" sqref="E23"/>
    </sheetView>
  </sheetViews>
  <sheetFormatPr defaultRowHeight="15" x14ac:dyDescent="0.25"/>
  <cols>
    <col min="1" max="1" width="4.28515625" style="1" customWidth="1"/>
    <col min="2" max="2" width="24.85546875" style="1" customWidth="1"/>
    <col min="3" max="3" width="7.8554687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0.5703125" style="1" customWidth="1"/>
    <col min="9" max="9" width="5.140625" style="1" customWidth="1"/>
    <col min="10" max="10" width="6.140625" style="1" customWidth="1"/>
    <col min="11" max="11" width="6" style="1" customWidth="1"/>
    <col min="12" max="12" width="5.1406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6" ht="38.25" customHeight="1" x14ac:dyDescent="0.3">
      <c r="A1" s="24"/>
    </row>
    <row r="2" spans="1:16" ht="19.5" thickBot="1" x14ac:dyDescent="0.35">
      <c r="A2" s="101" t="s">
        <v>98</v>
      </c>
      <c r="B2" s="101"/>
    </row>
    <row r="3" spans="1:16" ht="44.25" thickBot="1" x14ac:dyDescent="0.3">
      <c r="A3" s="95" t="s">
        <v>1</v>
      </c>
      <c r="B3" s="95" t="s">
        <v>2</v>
      </c>
      <c r="C3" s="95" t="s">
        <v>3</v>
      </c>
      <c r="D3" s="15" t="s">
        <v>4</v>
      </c>
      <c r="E3" s="95" t="s">
        <v>65</v>
      </c>
      <c r="F3" s="98" t="s">
        <v>6</v>
      </c>
      <c r="G3" s="98" t="s">
        <v>7</v>
      </c>
      <c r="H3" s="98" t="s">
        <v>8</v>
      </c>
      <c r="I3" s="92" t="s">
        <v>9</v>
      </c>
      <c r="J3" s="93"/>
      <c r="K3" s="93"/>
      <c r="L3" s="94"/>
      <c r="M3" s="92" t="s">
        <v>10</v>
      </c>
      <c r="N3" s="93"/>
      <c r="O3" s="93"/>
      <c r="P3" s="94"/>
    </row>
    <row r="4" spans="1:16" ht="15.75" thickBot="1" x14ac:dyDescent="0.3">
      <c r="A4" s="97"/>
      <c r="B4" s="97"/>
      <c r="C4" s="97"/>
      <c r="D4" s="17" t="s">
        <v>119</v>
      </c>
      <c r="E4" s="97"/>
      <c r="F4" s="100"/>
      <c r="G4" s="100"/>
      <c r="H4" s="100"/>
      <c r="I4" s="8" t="s">
        <v>11</v>
      </c>
      <c r="J4" s="8" t="s">
        <v>41</v>
      </c>
      <c r="K4" s="8" t="s">
        <v>42</v>
      </c>
      <c r="L4" s="8" t="s">
        <v>14</v>
      </c>
      <c r="M4" s="8" t="s">
        <v>43</v>
      </c>
      <c r="N4" s="8" t="s">
        <v>16</v>
      </c>
      <c r="O4" s="8" t="s">
        <v>17</v>
      </c>
      <c r="P4" s="8" t="s">
        <v>44</v>
      </c>
    </row>
    <row r="5" spans="1:16" ht="15.75" thickBot="1" x14ac:dyDescent="0.3">
      <c r="A5" s="112" t="s">
        <v>19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16" ht="30.75" thickBot="1" x14ac:dyDescent="0.3">
      <c r="A6" s="18">
        <v>1</v>
      </c>
      <c r="B6" s="5" t="s">
        <v>99</v>
      </c>
      <c r="C6" s="5" t="s">
        <v>100</v>
      </c>
      <c r="D6" s="5">
        <v>180</v>
      </c>
      <c r="E6" s="5">
        <v>46.98</v>
      </c>
      <c r="F6" s="5">
        <v>3.2</v>
      </c>
      <c r="G6" s="5">
        <v>4.57</v>
      </c>
      <c r="H6" s="5">
        <v>14.7</v>
      </c>
      <c r="I6" s="5">
        <v>0.09</v>
      </c>
      <c r="J6" s="5">
        <v>1.1399999999999999</v>
      </c>
      <c r="K6" s="5">
        <v>38.25</v>
      </c>
      <c r="L6" s="5">
        <v>0</v>
      </c>
      <c r="M6" s="5">
        <v>200.18</v>
      </c>
      <c r="N6" s="5">
        <v>162.55000000000001</v>
      </c>
      <c r="O6" s="5">
        <v>24.5</v>
      </c>
      <c r="P6" s="5">
        <v>0.31</v>
      </c>
    </row>
    <row r="7" spans="1:16" ht="15.75" thickBot="1" x14ac:dyDescent="0.3">
      <c r="A7" s="18">
        <v>2</v>
      </c>
      <c r="B7" s="5" t="s">
        <v>67</v>
      </c>
      <c r="C7" s="5" t="s">
        <v>68</v>
      </c>
      <c r="D7" s="5">
        <v>200</v>
      </c>
      <c r="E7" s="5">
        <v>237.78</v>
      </c>
      <c r="F7" s="5">
        <v>5.58</v>
      </c>
      <c r="G7" s="5">
        <v>6.38</v>
      </c>
      <c r="H7" s="5">
        <v>39.42</v>
      </c>
      <c r="I7" s="5">
        <v>0.02</v>
      </c>
      <c r="J7" s="5">
        <v>0.04</v>
      </c>
      <c r="K7" s="5">
        <v>0</v>
      </c>
      <c r="L7" s="5">
        <v>0</v>
      </c>
      <c r="M7" s="5">
        <v>34</v>
      </c>
      <c r="N7" s="5">
        <v>0</v>
      </c>
      <c r="O7" s="5">
        <v>0</v>
      </c>
      <c r="P7" s="5">
        <v>0</v>
      </c>
    </row>
    <row r="8" spans="1:16" ht="15.75" thickBot="1" x14ac:dyDescent="0.3">
      <c r="A8" s="76"/>
      <c r="B8" s="5" t="s">
        <v>124</v>
      </c>
      <c r="C8" s="5" t="s">
        <v>125</v>
      </c>
      <c r="D8" s="5">
        <v>55</v>
      </c>
      <c r="E8" s="5">
        <v>114.351</v>
      </c>
      <c r="F8" s="5">
        <v>3.4889999999999999</v>
      </c>
      <c r="G8" s="5">
        <v>7.4219999999999997</v>
      </c>
      <c r="H8" s="5">
        <v>18.027999999999999</v>
      </c>
      <c r="I8" s="5">
        <v>6.9000000000000006E-2</v>
      </c>
      <c r="J8" s="5">
        <v>0.159</v>
      </c>
      <c r="K8" s="5" t="s">
        <v>22</v>
      </c>
      <c r="L8" s="5" t="s">
        <v>22</v>
      </c>
      <c r="M8" s="5">
        <v>122.81</v>
      </c>
      <c r="N8" s="5" t="s">
        <v>22</v>
      </c>
      <c r="O8" s="5" t="s">
        <v>22</v>
      </c>
      <c r="P8" s="5">
        <v>0.52</v>
      </c>
    </row>
    <row r="9" spans="1:16" ht="15.75" thickBot="1" x14ac:dyDescent="0.3">
      <c r="A9" s="18"/>
      <c r="B9" s="8" t="s">
        <v>27</v>
      </c>
      <c r="C9" s="27"/>
      <c r="D9" s="27">
        <f>SUM(D6:D8)</f>
        <v>435</v>
      </c>
      <c r="E9" s="27">
        <f t="shared" ref="E9:P9" si="0">SUM(E6:E8)</f>
        <v>399.11099999999999</v>
      </c>
      <c r="F9" s="27">
        <f t="shared" si="0"/>
        <v>12.269000000000002</v>
      </c>
      <c r="G9" s="27">
        <f t="shared" si="0"/>
        <v>18.372</v>
      </c>
      <c r="H9" s="27">
        <f t="shared" si="0"/>
        <v>72.147999999999996</v>
      </c>
      <c r="I9" s="27">
        <f t="shared" si="0"/>
        <v>0.17899999999999999</v>
      </c>
      <c r="J9" s="27">
        <f t="shared" si="0"/>
        <v>1.339</v>
      </c>
      <c r="K9" s="27">
        <f t="shared" si="0"/>
        <v>38.25</v>
      </c>
      <c r="L9" s="27">
        <f t="shared" si="0"/>
        <v>0</v>
      </c>
      <c r="M9" s="27">
        <f t="shared" si="0"/>
        <v>356.99</v>
      </c>
      <c r="N9" s="27">
        <f t="shared" si="0"/>
        <v>162.55000000000001</v>
      </c>
      <c r="O9" s="27">
        <f t="shared" si="0"/>
        <v>24.5</v>
      </c>
      <c r="P9" s="27">
        <f t="shared" si="0"/>
        <v>0.83000000000000007</v>
      </c>
    </row>
    <row r="10" spans="1:16" ht="15.75" thickBot="1" x14ac:dyDescent="0.3">
      <c r="A10" s="92" t="s">
        <v>45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6" ht="15.75" thickBot="1" x14ac:dyDescent="0.3">
      <c r="A11" s="18">
        <v>1</v>
      </c>
      <c r="B11" s="5" t="s">
        <v>101</v>
      </c>
      <c r="C11" s="5" t="s">
        <v>102</v>
      </c>
      <c r="D11" s="5">
        <v>300</v>
      </c>
      <c r="E11" s="5">
        <v>160.37</v>
      </c>
      <c r="F11" s="5">
        <v>9.42</v>
      </c>
      <c r="G11" s="5">
        <v>7.3</v>
      </c>
      <c r="H11" s="5">
        <v>15.62</v>
      </c>
      <c r="I11" s="5">
        <v>3.7999999999999999E-2</v>
      </c>
      <c r="J11" s="5">
        <v>3.17</v>
      </c>
      <c r="K11" s="5">
        <v>0</v>
      </c>
      <c r="L11" s="5">
        <v>0</v>
      </c>
      <c r="M11" s="5">
        <v>9.5500000000000007</v>
      </c>
      <c r="N11" s="5">
        <v>0</v>
      </c>
      <c r="O11" s="5">
        <v>0</v>
      </c>
      <c r="P11" s="5">
        <v>0.86</v>
      </c>
    </row>
    <row r="12" spans="1:16" ht="30.75" thickBot="1" x14ac:dyDescent="0.3">
      <c r="A12" s="18">
        <v>2</v>
      </c>
      <c r="B12" s="5" t="s">
        <v>103</v>
      </c>
      <c r="C12" s="5" t="s">
        <v>104</v>
      </c>
      <c r="D12" s="5">
        <v>180</v>
      </c>
      <c r="E12" s="5">
        <v>267.83999999999997</v>
      </c>
      <c r="F12" s="5">
        <v>5.08</v>
      </c>
      <c r="G12" s="5">
        <v>6.26</v>
      </c>
      <c r="H12" s="5">
        <v>41.68</v>
      </c>
      <c r="I12" s="5">
        <v>0.21</v>
      </c>
      <c r="J12" s="5">
        <v>0</v>
      </c>
      <c r="K12" s="5">
        <v>0.02</v>
      </c>
      <c r="L12" s="5">
        <v>0.03</v>
      </c>
      <c r="M12" s="5">
        <v>24</v>
      </c>
      <c r="N12" s="5">
        <v>208.5</v>
      </c>
      <c r="O12" s="5">
        <v>67.5</v>
      </c>
      <c r="P12" s="5">
        <v>4.5</v>
      </c>
    </row>
    <row r="13" spans="1:16" ht="30.75" thickBot="1" x14ac:dyDescent="0.3">
      <c r="A13" s="18"/>
      <c r="B13" s="5" t="s">
        <v>105</v>
      </c>
      <c r="C13" s="5" t="s">
        <v>81</v>
      </c>
      <c r="D13" s="5">
        <v>80</v>
      </c>
      <c r="E13" s="5">
        <v>101.92</v>
      </c>
      <c r="F13" s="5">
        <v>8.85</v>
      </c>
      <c r="G13" s="5">
        <v>7.68</v>
      </c>
      <c r="H13" s="5">
        <v>0.04</v>
      </c>
      <c r="I13" s="5">
        <v>0.13</v>
      </c>
      <c r="J13" s="5">
        <v>10.41</v>
      </c>
      <c r="K13" s="5">
        <v>0</v>
      </c>
      <c r="L13" s="5">
        <v>0</v>
      </c>
      <c r="M13" s="5">
        <v>44.6</v>
      </c>
      <c r="N13" s="5">
        <v>0</v>
      </c>
      <c r="O13" s="5">
        <v>0</v>
      </c>
      <c r="P13" s="5">
        <v>4.0999999999999996</v>
      </c>
    </row>
    <row r="14" spans="1:16" ht="15.75" thickBot="1" x14ac:dyDescent="0.3">
      <c r="A14" s="18">
        <v>3</v>
      </c>
      <c r="B14" s="5" t="s">
        <v>50</v>
      </c>
      <c r="C14" s="5" t="s">
        <v>51</v>
      </c>
      <c r="D14" s="5">
        <v>200</v>
      </c>
      <c r="E14" s="5">
        <v>220</v>
      </c>
      <c r="F14" s="5">
        <v>0.4</v>
      </c>
      <c r="G14" s="5">
        <v>0</v>
      </c>
      <c r="H14" s="5">
        <v>44.6</v>
      </c>
      <c r="I14" s="5">
        <v>0.02</v>
      </c>
      <c r="J14" s="5">
        <v>0</v>
      </c>
      <c r="K14" s="5">
        <v>0</v>
      </c>
      <c r="L14" s="5">
        <v>0</v>
      </c>
      <c r="M14" s="5">
        <v>12</v>
      </c>
      <c r="N14" s="5">
        <v>2.4</v>
      </c>
      <c r="O14" s="5">
        <v>0</v>
      </c>
      <c r="P14" s="5">
        <v>0.8</v>
      </c>
    </row>
    <row r="15" spans="1:16" x14ac:dyDescent="0.25">
      <c r="A15" s="81"/>
      <c r="B15" s="75" t="s">
        <v>36</v>
      </c>
      <c r="C15" s="75" t="s">
        <v>37</v>
      </c>
      <c r="D15" s="75">
        <v>45</v>
      </c>
      <c r="E15" s="75">
        <v>81.45</v>
      </c>
      <c r="F15" s="75">
        <v>2.97</v>
      </c>
      <c r="G15" s="75">
        <v>0.54</v>
      </c>
      <c r="H15" s="75">
        <v>0.54</v>
      </c>
      <c r="I15" s="75">
        <v>0.18</v>
      </c>
      <c r="J15" s="75">
        <v>0</v>
      </c>
      <c r="K15" s="75">
        <v>0</v>
      </c>
      <c r="L15" s="75">
        <v>1.2</v>
      </c>
      <c r="M15" s="75">
        <v>9.9</v>
      </c>
      <c r="N15" s="75">
        <v>42.4</v>
      </c>
      <c r="O15" s="75">
        <v>10</v>
      </c>
      <c r="P15" s="75">
        <v>1.24</v>
      </c>
    </row>
    <row r="16" spans="1:16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30" ht="15.75" thickBot="1" x14ac:dyDescent="0.3">
      <c r="A17" s="18"/>
      <c r="B17" s="8" t="s">
        <v>27</v>
      </c>
      <c r="C17" s="27"/>
      <c r="D17" s="27">
        <f t="shared" ref="D17:P17" si="1">SUM(D11:D15)</f>
        <v>805</v>
      </c>
      <c r="E17" s="27">
        <f t="shared" si="1"/>
        <v>831.58</v>
      </c>
      <c r="F17" s="27">
        <f t="shared" si="1"/>
        <v>26.72</v>
      </c>
      <c r="G17" s="27">
        <f t="shared" si="1"/>
        <v>21.779999999999998</v>
      </c>
      <c r="H17" s="27">
        <f t="shared" si="1"/>
        <v>102.48</v>
      </c>
      <c r="I17" s="27">
        <f t="shared" si="1"/>
        <v>0.57800000000000007</v>
      </c>
      <c r="J17" s="27">
        <f t="shared" si="1"/>
        <v>13.58</v>
      </c>
      <c r="K17" s="27">
        <f t="shared" si="1"/>
        <v>0.02</v>
      </c>
      <c r="L17" s="27">
        <f t="shared" si="1"/>
        <v>1.23</v>
      </c>
      <c r="M17" s="27">
        <f t="shared" si="1"/>
        <v>100.05000000000001</v>
      </c>
      <c r="N17" s="27">
        <f t="shared" si="1"/>
        <v>253.3</v>
      </c>
      <c r="O17" s="27">
        <f t="shared" si="1"/>
        <v>77.5</v>
      </c>
      <c r="P17" s="27">
        <f t="shared" si="1"/>
        <v>11.500000000000002</v>
      </c>
    </row>
    <row r="18" spans="1:30" ht="15.75" thickBot="1" x14ac:dyDescent="0.3">
      <c r="A18" s="18"/>
      <c r="B18" s="8" t="s">
        <v>38</v>
      </c>
      <c r="C18" s="27"/>
      <c r="D18" s="27">
        <f t="shared" ref="D18:P18" si="2">D9+D17</f>
        <v>1240</v>
      </c>
      <c r="E18" s="27">
        <f t="shared" si="2"/>
        <v>1230.691</v>
      </c>
      <c r="F18" s="27">
        <f t="shared" si="2"/>
        <v>38.989000000000004</v>
      </c>
      <c r="G18" s="27">
        <f t="shared" si="2"/>
        <v>40.152000000000001</v>
      </c>
      <c r="H18" s="27">
        <f t="shared" si="2"/>
        <v>174.62799999999999</v>
      </c>
      <c r="I18" s="27">
        <f t="shared" si="2"/>
        <v>0.75700000000000012</v>
      </c>
      <c r="J18" s="27">
        <f t="shared" si="2"/>
        <v>14.919</v>
      </c>
      <c r="K18" s="27">
        <f t="shared" si="2"/>
        <v>38.270000000000003</v>
      </c>
      <c r="L18" s="27">
        <f t="shared" si="2"/>
        <v>1.23</v>
      </c>
      <c r="M18" s="27">
        <f t="shared" si="2"/>
        <v>457.04</v>
      </c>
      <c r="N18" s="27">
        <f t="shared" si="2"/>
        <v>415.85</v>
      </c>
      <c r="O18" s="27">
        <f t="shared" si="2"/>
        <v>102</v>
      </c>
      <c r="P18" s="27">
        <f t="shared" si="2"/>
        <v>12.330000000000002</v>
      </c>
    </row>
    <row r="23" spans="1:30" ht="15.75" thickBot="1" x14ac:dyDescent="0.3"/>
    <row r="24" spans="1:30" x14ac:dyDescent="0.25"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</sheetData>
  <mergeCells count="12">
    <mergeCell ref="A5:P5"/>
    <mergeCell ref="A10:P10"/>
    <mergeCell ref="A3:A4"/>
    <mergeCell ref="B3:B4"/>
    <mergeCell ref="C3:C4"/>
    <mergeCell ref="E3:E4"/>
    <mergeCell ref="F3:F4"/>
    <mergeCell ref="A2:B2"/>
    <mergeCell ref="G3:G4"/>
    <mergeCell ref="H3:H4"/>
    <mergeCell ref="I3:L3"/>
    <mergeCell ref="M3:P3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20" zoomScaleNormal="120" workbookViewId="0">
      <selection activeCell="D22" sqref="D22"/>
    </sheetView>
  </sheetViews>
  <sheetFormatPr defaultRowHeight="15" x14ac:dyDescent="0.25"/>
  <cols>
    <col min="1" max="1" width="4.28515625" style="1" customWidth="1"/>
    <col min="2" max="2" width="24.85546875" style="1" customWidth="1"/>
    <col min="3" max="3" width="7.42578125" style="1" customWidth="1"/>
    <col min="4" max="4" width="12.42578125" style="1" customWidth="1"/>
    <col min="5" max="5" width="13.42578125" style="1" customWidth="1"/>
    <col min="6" max="6" width="8.42578125" style="1" customWidth="1"/>
    <col min="7" max="7" width="9.28515625" style="1" customWidth="1"/>
    <col min="8" max="8" width="11.5703125" style="1" customWidth="1"/>
    <col min="9" max="9" width="5.28515625" style="1" customWidth="1"/>
    <col min="10" max="10" width="6" style="1" customWidth="1"/>
    <col min="11" max="11" width="4.7109375" style="1" customWidth="1"/>
    <col min="12" max="12" width="5.7109375" style="1" customWidth="1"/>
    <col min="13" max="13" width="8.42578125" style="1" customWidth="1"/>
    <col min="14" max="14" width="7" style="1" customWidth="1"/>
    <col min="15" max="15" width="6.28515625" style="1" customWidth="1"/>
    <col min="16" max="16" width="5.5703125" style="1" customWidth="1"/>
    <col min="17" max="16384" width="9.140625" style="1"/>
  </cols>
  <sheetData>
    <row r="1" spans="1:16" ht="18.75" x14ac:dyDescent="0.3">
      <c r="A1" s="24"/>
      <c r="E1" s="83"/>
    </row>
    <row r="2" spans="1:16" ht="19.5" thickBot="1" x14ac:dyDescent="0.35">
      <c r="A2" s="101" t="s">
        <v>106</v>
      </c>
      <c r="B2" s="101"/>
    </row>
    <row r="3" spans="1:16" ht="52.5" customHeight="1" thickBot="1" x14ac:dyDescent="0.3">
      <c r="A3" s="6" t="s">
        <v>1</v>
      </c>
      <c r="B3" s="16" t="s">
        <v>2</v>
      </c>
      <c r="C3" s="85" t="s">
        <v>3</v>
      </c>
      <c r="D3" s="15" t="s">
        <v>4</v>
      </c>
      <c r="E3" s="95" t="s">
        <v>107</v>
      </c>
      <c r="F3" s="98" t="s">
        <v>6</v>
      </c>
      <c r="G3" s="98" t="s">
        <v>7</v>
      </c>
      <c r="H3" s="98" t="s">
        <v>8</v>
      </c>
      <c r="I3" s="92" t="s">
        <v>9</v>
      </c>
      <c r="J3" s="93"/>
      <c r="K3" s="93"/>
      <c r="L3" s="94"/>
      <c r="M3" s="92" t="s">
        <v>10</v>
      </c>
      <c r="N3" s="93"/>
      <c r="O3" s="93"/>
      <c r="P3" s="94"/>
    </row>
    <row r="4" spans="1:16" ht="15.75" thickBot="1" x14ac:dyDescent="0.3">
      <c r="A4" s="7"/>
      <c r="B4" s="13"/>
      <c r="C4" s="84"/>
      <c r="D4" s="17" t="s">
        <v>120</v>
      </c>
      <c r="E4" s="97"/>
      <c r="F4" s="100"/>
      <c r="G4" s="100"/>
      <c r="H4" s="100"/>
      <c r="I4" s="8" t="s">
        <v>11</v>
      </c>
      <c r="J4" s="8" t="s">
        <v>41</v>
      </c>
      <c r="K4" s="8" t="s">
        <v>42</v>
      </c>
      <c r="L4" s="8" t="s">
        <v>14</v>
      </c>
      <c r="M4" s="8" t="s">
        <v>43</v>
      </c>
      <c r="N4" s="8" t="s">
        <v>16</v>
      </c>
      <c r="O4" s="8" t="s">
        <v>17</v>
      </c>
      <c r="P4" s="8" t="s">
        <v>44</v>
      </c>
    </row>
    <row r="5" spans="1:16" ht="15.75" customHeight="1" thickBot="1" x14ac:dyDescent="0.3">
      <c r="A5" s="112" t="s">
        <v>19</v>
      </c>
      <c r="B5" s="113"/>
      <c r="C5" s="7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15.75" thickBot="1" x14ac:dyDescent="0.3">
      <c r="A6" s="18">
        <v>1</v>
      </c>
      <c r="B6" s="5" t="s">
        <v>77</v>
      </c>
      <c r="C6" s="5" t="s">
        <v>78</v>
      </c>
      <c r="D6" s="10">
        <v>150</v>
      </c>
      <c r="E6" s="60">
        <v>380.83</v>
      </c>
      <c r="F6" s="5">
        <v>17.489999999999998</v>
      </c>
      <c r="G6" s="5">
        <v>19.829999999999998</v>
      </c>
      <c r="H6" s="5">
        <v>35.08</v>
      </c>
      <c r="I6" s="5">
        <v>0.06</v>
      </c>
      <c r="J6" s="5">
        <v>0.37</v>
      </c>
      <c r="K6" s="5">
        <v>0</v>
      </c>
      <c r="L6" s="5">
        <v>0</v>
      </c>
      <c r="M6" s="5">
        <v>182.94</v>
      </c>
      <c r="N6" s="5">
        <v>0</v>
      </c>
      <c r="O6" s="5">
        <v>0</v>
      </c>
      <c r="P6" s="5">
        <v>0.63</v>
      </c>
    </row>
    <row r="7" spans="1:16" ht="15.75" thickBot="1" x14ac:dyDescent="0.3">
      <c r="A7" s="18">
        <v>3</v>
      </c>
      <c r="B7" s="5" t="s">
        <v>23</v>
      </c>
      <c r="C7" s="5" t="s">
        <v>24</v>
      </c>
      <c r="D7" s="59">
        <v>200</v>
      </c>
      <c r="E7" s="5">
        <v>50.4</v>
      </c>
      <c r="F7" s="5">
        <v>0.18</v>
      </c>
      <c r="G7" s="5">
        <v>0</v>
      </c>
      <c r="H7" s="5">
        <v>25.2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>
        <v>0</v>
      </c>
      <c r="O7" s="5">
        <v>0</v>
      </c>
      <c r="P7" s="5">
        <v>0.72</v>
      </c>
    </row>
    <row r="8" spans="1:16" ht="15.75" thickBot="1" x14ac:dyDescent="0.3">
      <c r="A8" s="18"/>
      <c r="B8" s="8" t="s">
        <v>27</v>
      </c>
      <c r="C8" s="27"/>
      <c r="D8" s="39">
        <f>SUM(D6:D7)</f>
        <v>350</v>
      </c>
      <c r="E8" s="39">
        <f t="shared" ref="E8:P8" si="0">SUM(E6:E7)</f>
        <v>431.22999999999996</v>
      </c>
      <c r="F8" s="39">
        <f t="shared" si="0"/>
        <v>17.669999999999998</v>
      </c>
      <c r="G8" s="39">
        <f t="shared" si="0"/>
        <v>19.829999999999998</v>
      </c>
      <c r="H8" s="39">
        <f t="shared" si="0"/>
        <v>60.28</v>
      </c>
      <c r="I8" s="39">
        <f t="shared" si="0"/>
        <v>0.06</v>
      </c>
      <c r="J8" s="39">
        <f t="shared" si="0"/>
        <v>0.37</v>
      </c>
      <c r="K8" s="39">
        <f t="shared" si="0"/>
        <v>0</v>
      </c>
      <c r="L8" s="39">
        <f t="shared" si="0"/>
        <v>0</v>
      </c>
      <c r="M8" s="39">
        <f t="shared" si="0"/>
        <v>193.74</v>
      </c>
      <c r="N8" s="39">
        <f t="shared" si="0"/>
        <v>0</v>
      </c>
      <c r="O8" s="39">
        <f t="shared" si="0"/>
        <v>0</v>
      </c>
      <c r="P8" s="58">
        <f t="shared" si="0"/>
        <v>1.35</v>
      </c>
    </row>
    <row r="9" spans="1:16" ht="15.75" customHeight="1" thickBot="1" x14ac:dyDescent="0.3">
      <c r="A9" s="92" t="s">
        <v>45</v>
      </c>
      <c r="B9" s="9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1"/>
    </row>
    <row r="10" spans="1:16" ht="15.75" thickBot="1" x14ac:dyDescent="0.3">
      <c r="A10" s="18">
        <v>1</v>
      </c>
      <c r="B10" s="5" t="s">
        <v>108</v>
      </c>
      <c r="C10" s="10" t="s">
        <v>109</v>
      </c>
      <c r="D10" s="28">
        <v>300</v>
      </c>
      <c r="E10" s="5">
        <v>195.05</v>
      </c>
      <c r="F10" s="5">
        <v>2.2999999999999998</v>
      </c>
      <c r="G10" s="5">
        <v>7.27</v>
      </c>
      <c r="H10" s="5">
        <v>11.92</v>
      </c>
      <c r="I10" s="5">
        <v>0.09</v>
      </c>
      <c r="J10" s="5">
        <v>18.5</v>
      </c>
      <c r="K10" s="5">
        <v>0</v>
      </c>
      <c r="L10" s="5">
        <v>0</v>
      </c>
      <c r="M10" s="5">
        <v>45</v>
      </c>
      <c r="N10" s="5">
        <v>0</v>
      </c>
      <c r="O10" s="5">
        <v>0</v>
      </c>
      <c r="P10" s="5">
        <v>1.25</v>
      </c>
    </row>
    <row r="11" spans="1:16" ht="15.75" thickBot="1" x14ac:dyDescent="0.3">
      <c r="A11" s="18">
        <v>2</v>
      </c>
      <c r="B11" s="5" t="s">
        <v>110</v>
      </c>
      <c r="C11" s="10" t="s">
        <v>111</v>
      </c>
      <c r="D11" s="23">
        <v>180</v>
      </c>
      <c r="E11" s="5">
        <v>226.96</v>
      </c>
      <c r="F11" s="5">
        <v>2.17</v>
      </c>
      <c r="G11" s="5">
        <v>10.96</v>
      </c>
      <c r="H11" s="5">
        <v>27.16</v>
      </c>
      <c r="I11" s="5">
        <v>0.09</v>
      </c>
      <c r="J11" s="5">
        <v>8.25</v>
      </c>
      <c r="K11" s="5">
        <v>0</v>
      </c>
      <c r="L11" s="5">
        <v>0</v>
      </c>
      <c r="M11" s="5">
        <v>16.16</v>
      </c>
      <c r="N11" s="5">
        <v>0</v>
      </c>
      <c r="O11" s="5">
        <v>0</v>
      </c>
      <c r="P11" s="5">
        <v>0.96</v>
      </c>
    </row>
    <row r="12" spans="1:16" ht="15.75" thickBot="1" x14ac:dyDescent="0.3">
      <c r="A12" s="18"/>
      <c r="B12" s="5" t="s">
        <v>62</v>
      </c>
      <c r="C12" s="10" t="s">
        <v>49</v>
      </c>
      <c r="D12" s="23">
        <v>80</v>
      </c>
      <c r="E12" s="5">
        <v>259.17</v>
      </c>
      <c r="F12" s="5">
        <v>15</v>
      </c>
      <c r="G12" s="5">
        <v>14.5</v>
      </c>
      <c r="H12" s="5">
        <v>2.17</v>
      </c>
      <c r="I12" s="5">
        <v>0.17</v>
      </c>
      <c r="J12" s="5">
        <v>0.26</v>
      </c>
      <c r="K12" s="5">
        <v>8</v>
      </c>
      <c r="L12" s="5">
        <v>0.9</v>
      </c>
      <c r="M12" s="5">
        <v>18.579999999999998</v>
      </c>
      <c r="N12" s="5">
        <v>145</v>
      </c>
      <c r="O12" s="5">
        <v>19</v>
      </c>
      <c r="P12" s="5">
        <v>0.59</v>
      </c>
    </row>
    <row r="13" spans="1:16" ht="15.75" thickBot="1" x14ac:dyDescent="0.3">
      <c r="A13" s="18">
        <v>3</v>
      </c>
      <c r="B13" s="5" t="s">
        <v>63</v>
      </c>
      <c r="C13" s="10" t="s">
        <v>64</v>
      </c>
      <c r="D13" s="23">
        <v>200</v>
      </c>
      <c r="E13" s="5">
        <v>118</v>
      </c>
      <c r="F13" s="5">
        <v>1.04</v>
      </c>
      <c r="G13" s="5">
        <v>0</v>
      </c>
      <c r="H13" s="5">
        <v>26.96</v>
      </c>
      <c r="I13" s="5">
        <v>0.02</v>
      </c>
      <c r="J13" s="5">
        <v>0.8</v>
      </c>
      <c r="K13" s="5">
        <v>0</v>
      </c>
      <c r="L13" s="5">
        <v>0</v>
      </c>
      <c r="M13" s="5">
        <v>41.04</v>
      </c>
      <c r="N13" s="5">
        <v>14.6</v>
      </c>
      <c r="O13" s="5">
        <v>11.48</v>
      </c>
      <c r="P13" s="5">
        <v>0.34</v>
      </c>
    </row>
    <row r="14" spans="1:16" ht="15.75" thickBot="1" x14ac:dyDescent="0.3">
      <c r="A14" s="18"/>
      <c r="B14" s="5" t="s">
        <v>36</v>
      </c>
      <c r="C14" s="10" t="s">
        <v>37</v>
      </c>
      <c r="D14" s="23">
        <v>45</v>
      </c>
      <c r="E14" s="5">
        <v>81.45</v>
      </c>
      <c r="F14" s="5">
        <v>2.97</v>
      </c>
      <c r="G14" s="5">
        <v>0.54</v>
      </c>
      <c r="H14" s="5">
        <v>0.54</v>
      </c>
      <c r="I14" s="5">
        <v>0.18</v>
      </c>
      <c r="J14" s="5">
        <v>0</v>
      </c>
      <c r="K14" s="5">
        <v>0</v>
      </c>
      <c r="L14" s="5">
        <v>1.2</v>
      </c>
      <c r="M14" s="5">
        <v>9.9</v>
      </c>
      <c r="N14" s="5">
        <v>42.4</v>
      </c>
      <c r="O14" s="5">
        <v>10</v>
      </c>
      <c r="P14" s="5">
        <v>1.24</v>
      </c>
    </row>
    <row r="15" spans="1:16" ht="15.75" thickBot="1" x14ac:dyDescent="0.3">
      <c r="A15" s="18"/>
      <c r="B15" s="8" t="s">
        <v>27</v>
      </c>
      <c r="C15" s="34"/>
      <c r="D15" s="33">
        <f>SUM(D10:D14)</f>
        <v>805</v>
      </c>
      <c r="E15" s="33">
        <f t="shared" ref="E15:P15" si="1">SUM(E10:E14)</f>
        <v>880.63000000000011</v>
      </c>
      <c r="F15" s="33">
        <f t="shared" si="1"/>
        <v>23.479999999999997</v>
      </c>
      <c r="G15" s="33">
        <f t="shared" si="1"/>
        <v>33.270000000000003</v>
      </c>
      <c r="H15" s="33">
        <f t="shared" si="1"/>
        <v>68.750000000000014</v>
      </c>
      <c r="I15" s="33">
        <f t="shared" si="1"/>
        <v>0.55000000000000004</v>
      </c>
      <c r="J15" s="33">
        <f t="shared" si="1"/>
        <v>27.810000000000002</v>
      </c>
      <c r="K15" s="33">
        <f t="shared" si="1"/>
        <v>8</v>
      </c>
      <c r="L15" s="33">
        <f t="shared" si="1"/>
        <v>2.1</v>
      </c>
      <c r="M15" s="33">
        <f t="shared" si="1"/>
        <v>130.68</v>
      </c>
      <c r="N15" s="33">
        <f t="shared" si="1"/>
        <v>202</v>
      </c>
      <c r="O15" s="33">
        <f t="shared" si="1"/>
        <v>40.480000000000004</v>
      </c>
      <c r="P15" s="33">
        <f t="shared" si="1"/>
        <v>4.38</v>
      </c>
    </row>
    <row r="16" spans="1:16" ht="15.75" thickBot="1" x14ac:dyDescent="0.3">
      <c r="A16" s="18"/>
      <c r="B16" s="8" t="s">
        <v>38</v>
      </c>
      <c r="C16" s="34"/>
      <c r="D16" s="33">
        <f t="shared" ref="D16:P16" si="2">D8+D15</f>
        <v>1155</v>
      </c>
      <c r="E16" s="33">
        <f t="shared" si="2"/>
        <v>1311.8600000000001</v>
      </c>
      <c r="F16" s="33">
        <f t="shared" si="2"/>
        <v>41.149999999999991</v>
      </c>
      <c r="G16" s="33">
        <f t="shared" si="2"/>
        <v>53.1</v>
      </c>
      <c r="H16" s="33">
        <f t="shared" si="2"/>
        <v>129.03000000000003</v>
      </c>
      <c r="I16" s="33">
        <f t="shared" si="2"/>
        <v>0.6100000000000001</v>
      </c>
      <c r="J16" s="33">
        <f t="shared" si="2"/>
        <v>28.180000000000003</v>
      </c>
      <c r="K16" s="33">
        <f t="shared" si="2"/>
        <v>8</v>
      </c>
      <c r="L16" s="33">
        <f t="shared" si="2"/>
        <v>2.1</v>
      </c>
      <c r="M16" s="33">
        <f t="shared" si="2"/>
        <v>324.42</v>
      </c>
      <c r="N16" s="33">
        <f t="shared" si="2"/>
        <v>202</v>
      </c>
      <c r="O16" s="33">
        <f t="shared" si="2"/>
        <v>40.480000000000004</v>
      </c>
      <c r="P16" s="33">
        <f t="shared" si="2"/>
        <v>5.73</v>
      </c>
    </row>
    <row r="17" spans="1:16" ht="15.75" thickBot="1" x14ac:dyDescent="0.3">
      <c r="A17" s="18"/>
      <c r="B17" s="8" t="s">
        <v>112</v>
      </c>
      <c r="C17" s="20"/>
      <c r="D17" s="40">
        <f>(D16+'День 9'!D18+'День 8'!D17+'День 7'!D19+'День 6'!D16+'День 5'!D16+'День 4'!D17+'День 3'!D19+'День 2'!D17+'День 1'!D18)/10</f>
        <v>1206.5</v>
      </c>
      <c r="E17" s="40">
        <f>(E16+'День 9'!E18+'День 8'!E17+'День 7'!E19+'День 6'!E16+'День 5'!E16+'День 4'!E17+'День 3'!E19+'День 2'!E17+'День 1'!E18)/10</f>
        <v>1118.7175999999999</v>
      </c>
      <c r="F17" s="40">
        <f>(F16+'День 9'!F18+'День 8'!F17+'День 7'!F19+'День 6'!F16+'День 5'!F16+'День 4'!F17+'День 3'!F19+'День 2'!F17+'День 1'!F18)/10</f>
        <v>153.73840000000001</v>
      </c>
      <c r="G17" s="40">
        <f>(G16+'День 9'!G18+'День 8'!G17+'День 7'!G19+'День 6'!G16+'День 5'!G16+'День 4'!G17+'День 3'!G19+'День 2'!G17+'День 1'!G18)/10</f>
        <v>45.595500000000001</v>
      </c>
      <c r="H17" s="40">
        <f>(H16+'День 9'!H18+'День 8'!H17+'День 7'!H19+'День 6'!H16+'День 5'!H16+'День 4'!H17+'День 3'!H19+'День 2'!H17+'День 1'!H18)/10</f>
        <v>143.3288</v>
      </c>
      <c r="I17" s="40">
        <f>(I16+'День 9'!I18+'День 8'!I17+'День 7'!I19+'День 6'!I16+'День 5'!I16+'День 4'!I17+'День 3'!I19+'День 2'!I17+'День 1'!I18)/10</f>
        <v>12.988310000000002</v>
      </c>
      <c r="J17" s="40">
        <f>(J16+'День 9'!J18+'День 8'!J17+'День 7'!J19+'День 6'!J16+'День 5'!J16+'День 4'!J17+'День 3'!J19+'День 2'!J17+'День 1'!J18)/10</f>
        <v>17.769200000000001</v>
      </c>
      <c r="K17" s="40">
        <f>(K16+'День 9'!K18+'День 8'!K17+'День 7'!K19+'День 6'!K16+'День 5'!K16+'День 4'!K17+'День 3'!K19+'День 2'!K17+'День 1'!K18)/10</f>
        <v>10.744</v>
      </c>
      <c r="L17" s="40">
        <f>(L16+'День 9'!L18+'День 8'!L17+'День 7'!L19+'День 6'!L16+'День 5'!L16+'День 4'!L17+'День 3'!L19+'День 2'!L17+'День 1'!L18)/10</f>
        <v>11.533000000000001</v>
      </c>
      <c r="M17" s="40">
        <f>(M16+'День 9'!M18+'День 8'!M17+'День 7'!M19+'День 6'!M16+'День 5'!M16+'День 4'!M17+'День 3'!M19+'День 2'!M17+'День 1'!M18)/10</f>
        <v>913.22629999999992</v>
      </c>
      <c r="N17" s="40">
        <f>(N16+'День 9'!N18+'День 8'!N17+'День 7'!N19+'День 6'!N16+'День 5'!N16+'День 4'!N17+'День 3'!N19+'День 2'!N17+'День 1'!N18)/10</f>
        <v>348.80499999999995</v>
      </c>
      <c r="O17" s="40">
        <f>(O16+'День 9'!O18+'День 8'!O17+'День 7'!O19+'День 6'!O16+'День 5'!O16+'День 4'!O17+'День 3'!O19+'День 2'!O17+'День 1'!O18)/10</f>
        <v>139.16000000000003</v>
      </c>
      <c r="P17" s="40">
        <f>(P16+'День 9'!P18+'День 8'!P17+'День 7'!P19+'День 6'!P16+'День 5'!P16+'День 4'!P17+'День 3'!P19+'День 2'!P17+'День 1'!P18)/10</f>
        <v>23.078360000000004</v>
      </c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.75" x14ac:dyDescent="0.3">
      <c r="A19" s="24"/>
    </row>
    <row r="24" spans="1:16" ht="18.75" x14ac:dyDescent="0.3">
      <c r="A24" s="24"/>
    </row>
  </sheetData>
  <mergeCells count="9">
    <mergeCell ref="A9:B9"/>
    <mergeCell ref="A2:B2"/>
    <mergeCell ref="I3:L3"/>
    <mergeCell ref="M3:P3"/>
    <mergeCell ref="A5:B5"/>
    <mergeCell ref="E3:E4"/>
    <mergeCell ref="F3:F4"/>
    <mergeCell ref="G3:G4"/>
    <mergeCell ref="H3:H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3" workbookViewId="0">
      <selection activeCell="H9" sqref="H9"/>
    </sheetView>
  </sheetViews>
  <sheetFormatPr defaultRowHeight="15" x14ac:dyDescent="0.25"/>
  <cols>
    <col min="5" max="5" width="11.7109375" customWidth="1"/>
    <col min="6" max="6" width="6.7109375" customWidth="1"/>
    <col min="7" max="10" width="11.7109375" customWidth="1"/>
    <col min="13" max="13" width="15" customWidth="1"/>
  </cols>
  <sheetData>
    <row r="1" spans="1:13" ht="24" customHeight="1" thickTop="1" x14ac:dyDescent="0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15" customHeight="1" x14ac:dyDescent="0.25">
      <c r="A2" s="88" t="s">
        <v>116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115"/>
    </row>
    <row r="3" spans="1:13" ht="15" customHeight="1" x14ac:dyDescent="0.2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115"/>
    </row>
    <row r="4" spans="1:13" ht="15" customHeight="1" x14ac:dyDescent="0.2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15"/>
    </row>
    <row r="5" spans="1:13" ht="15" customHeight="1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115"/>
    </row>
    <row r="6" spans="1:13" ht="15" customHeight="1" x14ac:dyDescent="0.2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115"/>
    </row>
    <row r="7" spans="1:13" ht="15" customHeight="1" x14ac:dyDescent="0.2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15"/>
    </row>
    <row r="8" spans="1:13" ht="15" customHeight="1" x14ac:dyDescent="0.3">
      <c r="A8" s="53"/>
      <c r="B8" s="54"/>
      <c r="C8" s="54"/>
      <c r="D8" s="54"/>
      <c r="E8" s="54"/>
      <c r="F8" s="54"/>
      <c r="G8" s="54"/>
      <c r="H8" s="41"/>
      <c r="I8" s="41"/>
      <c r="J8" s="52"/>
      <c r="K8" s="52"/>
      <c r="L8" s="52"/>
      <c r="M8" s="55"/>
    </row>
    <row r="9" spans="1:13" ht="15" customHeight="1" x14ac:dyDescent="0.3">
      <c r="A9" s="53"/>
      <c r="B9" s="54"/>
      <c r="C9" s="54"/>
      <c r="D9" s="54"/>
      <c r="E9" s="54"/>
      <c r="F9" s="54"/>
      <c r="G9" s="54"/>
      <c r="H9" s="41"/>
      <c r="I9" s="41"/>
      <c r="J9" s="52"/>
      <c r="K9" s="52"/>
      <c r="L9" s="52"/>
      <c r="M9" s="55"/>
    </row>
    <row r="10" spans="1:13" ht="15" customHeight="1" x14ac:dyDescent="0.3">
      <c r="A10" s="53"/>
      <c r="B10" s="54"/>
      <c r="C10" s="54"/>
      <c r="D10" s="54"/>
      <c r="E10" s="54"/>
      <c r="F10" s="54"/>
      <c r="G10" s="54"/>
      <c r="H10" s="41"/>
      <c r="I10" s="41"/>
      <c r="J10" s="52"/>
      <c r="K10" s="52"/>
      <c r="L10" s="52"/>
      <c r="M10" s="55"/>
    </row>
    <row r="11" spans="1:13" ht="15" customHeight="1" x14ac:dyDescent="0.3">
      <c r="A11" s="53"/>
      <c r="B11" s="54"/>
      <c r="C11" s="54"/>
      <c r="D11" s="54"/>
      <c r="E11" s="54"/>
      <c r="F11" s="54"/>
      <c r="G11" s="54"/>
      <c r="H11" s="41"/>
      <c r="I11" s="41"/>
      <c r="J11" s="52"/>
      <c r="K11" s="52"/>
      <c r="L11" s="52"/>
      <c r="M11" s="55"/>
    </row>
    <row r="12" spans="1:13" ht="15" customHeight="1" x14ac:dyDescent="0.3">
      <c r="A12" s="53"/>
      <c r="B12" s="54"/>
      <c r="C12" s="54"/>
      <c r="D12" s="54"/>
      <c r="E12" s="54"/>
      <c r="F12" s="54"/>
      <c r="G12" s="54"/>
      <c r="H12" s="41"/>
      <c r="I12" s="41"/>
      <c r="J12" s="52"/>
      <c r="K12" s="52"/>
      <c r="L12" s="52"/>
      <c r="M12" s="55"/>
    </row>
    <row r="13" spans="1:13" ht="15" customHeight="1" x14ac:dyDescent="0.25">
      <c r="A13" s="53"/>
      <c r="B13" s="54"/>
      <c r="C13" s="54"/>
      <c r="D13" s="54"/>
      <c r="E13" s="54"/>
      <c r="F13" s="54"/>
      <c r="G13" s="54"/>
      <c r="H13" s="41"/>
      <c r="I13" s="41"/>
      <c r="J13" s="42"/>
      <c r="K13" s="42"/>
      <c r="L13" s="42"/>
      <c r="M13" s="46"/>
    </row>
    <row r="14" spans="1:13" ht="15" customHeight="1" x14ac:dyDescent="0.25">
      <c r="A14" s="53"/>
      <c r="B14" s="54"/>
      <c r="C14" s="54"/>
      <c r="D14" s="54"/>
      <c r="E14" s="54"/>
      <c r="F14" s="54"/>
      <c r="G14" s="54"/>
      <c r="H14" s="41"/>
      <c r="I14" s="41"/>
      <c r="J14" s="42"/>
      <c r="K14" s="42"/>
      <c r="L14" s="42"/>
      <c r="M14" s="46"/>
    </row>
    <row r="15" spans="1:13" ht="15" customHeight="1" x14ac:dyDescent="0.25">
      <c r="A15" s="53"/>
      <c r="B15" s="54"/>
      <c r="C15" s="54"/>
      <c r="D15" s="54"/>
      <c r="E15" s="54"/>
      <c r="F15" s="54"/>
      <c r="G15" s="54"/>
      <c r="H15" s="41"/>
      <c r="I15" s="41"/>
      <c r="J15" s="42"/>
      <c r="K15" s="42"/>
      <c r="L15" s="42"/>
      <c r="M15" s="46"/>
    </row>
    <row r="16" spans="1:13" ht="15" customHeight="1" x14ac:dyDescent="0.25">
      <c r="A16" s="53"/>
      <c r="B16" s="54"/>
      <c r="C16" s="54"/>
      <c r="D16" s="54"/>
      <c r="E16" s="54"/>
      <c r="F16" s="54"/>
      <c r="G16" s="54"/>
      <c r="H16" s="41"/>
      <c r="I16" s="41"/>
      <c r="J16" s="42"/>
      <c r="K16" s="42"/>
      <c r="L16" s="42"/>
      <c r="M16" s="46"/>
    </row>
    <row r="17" spans="1:13" ht="15" customHeight="1" x14ac:dyDescent="0.25">
      <c r="A17" s="53"/>
      <c r="B17" s="54"/>
      <c r="C17" s="54"/>
      <c r="D17" s="54"/>
      <c r="E17" s="54"/>
      <c r="F17" s="54"/>
      <c r="G17" s="54"/>
      <c r="H17" s="41"/>
      <c r="I17" s="41"/>
      <c r="J17" s="42"/>
      <c r="K17" s="42"/>
      <c r="L17" s="42"/>
      <c r="M17" s="46"/>
    </row>
    <row r="18" spans="1:13" ht="15" customHeight="1" x14ac:dyDescent="0.25">
      <c r="A18" s="53"/>
      <c r="B18" s="54"/>
      <c r="C18" s="54"/>
      <c r="D18" s="54"/>
      <c r="E18" s="54"/>
      <c r="F18" s="54"/>
      <c r="G18" s="54"/>
      <c r="H18" s="41"/>
      <c r="I18" s="41"/>
      <c r="J18" s="41"/>
      <c r="K18" s="41"/>
      <c r="L18" s="41"/>
      <c r="M18" s="47"/>
    </row>
    <row r="19" spans="1:13" ht="31.5" customHeight="1" x14ac:dyDescent="0.25">
      <c r="A19" s="53"/>
      <c r="B19" s="54"/>
      <c r="C19" s="54"/>
      <c r="D19" s="54"/>
      <c r="E19" s="54"/>
      <c r="F19" s="54"/>
      <c r="G19" s="54"/>
      <c r="H19" s="41"/>
      <c r="I19" s="41"/>
      <c r="J19" s="41"/>
      <c r="K19" s="41"/>
      <c r="L19" s="41"/>
      <c r="M19" s="47"/>
    </row>
    <row r="20" spans="1:13" ht="15" customHeight="1" x14ac:dyDescent="0.3">
      <c r="A20" s="48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7"/>
    </row>
    <row r="21" spans="1:13" ht="15" hidden="1" customHeight="1" x14ac:dyDescent="0.3">
      <c r="A21" s="4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7"/>
    </row>
    <row r="22" spans="1:13" ht="15" hidden="1" customHeight="1" x14ac:dyDescent="0.3">
      <c r="A22" s="4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7"/>
    </row>
    <row r="23" spans="1:13" ht="6" customHeight="1" x14ac:dyDescent="0.3">
      <c r="A23" s="4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7"/>
    </row>
    <row r="24" spans="1:13" ht="15" customHeight="1" x14ac:dyDescent="0.3">
      <c r="A24" s="4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7"/>
    </row>
    <row r="25" spans="1:13" ht="15" customHeight="1" x14ac:dyDescent="0.3">
      <c r="A25" s="4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7"/>
    </row>
    <row r="26" spans="1:13" ht="15" customHeight="1" x14ac:dyDescent="0.3">
      <c r="A26" s="4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47"/>
    </row>
    <row r="27" spans="1:13" ht="15" customHeight="1" x14ac:dyDescent="0.3">
      <c r="A27" s="48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7"/>
    </row>
    <row r="28" spans="1:13" ht="15" customHeight="1" x14ac:dyDescent="0.3">
      <c r="A28" s="4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7"/>
    </row>
    <row r="29" spans="1:13" ht="15" customHeight="1" x14ac:dyDescent="0.3">
      <c r="A29" s="4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47"/>
    </row>
    <row r="30" spans="1:13" ht="78" customHeight="1" x14ac:dyDescent="0.3">
      <c r="A30" s="48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47"/>
    </row>
    <row r="31" spans="1:13" ht="1.5" customHeight="1" thickBot="1" x14ac:dyDescent="0.3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5.75" thickTop="1" x14ac:dyDescent="0.25"/>
  </sheetData>
  <mergeCells count="1">
    <mergeCell ref="A2:M7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3" workbookViewId="0">
      <selection activeCell="J32" sqref="J32"/>
    </sheetView>
  </sheetViews>
  <sheetFormatPr defaultRowHeight="15" x14ac:dyDescent="0.25"/>
  <cols>
    <col min="14" max="14" width="16.7109375" customWidth="1"/>
  </cols>
  <sheetData>
    <row r="1" spans="1:14" ht="15.75" thickTop="1" x14ac:dyDescent="0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5" customHeight="1" x14ac:dyDescent="0.25">
      <c r="A2" s="90" t="s">
        <v>117</v>
      </c>
      <c r="B2" s="91"/>
      <c r="C2" s="91"/>
      <c r="D2" s="91"/>
      <c r="E2" s="91"/>
      <c r="F2" s="26"/>
      <c r="G2" s="26"/>
      <c r="H2" s="41"/>
      <c r="I2" s="41"/>
      <c r="J2" s="86" t="s">
        <v>118</v>
      </c>
      <c r="K2" s="86"/>
      <c r="L2" s="86"/>
      <c r="M2" s="86"/>
      <c r="N2" s="87"/>
    </row>
    <row r="3" spans="1:14" ht="15" customHeight="1" x14ac:dyDescent="0.25">
      <c r="A3" s="90"/>
      <c r="B3" s="91"/>
      <c r="C3" s="91"/>
      <c r="D3" s="91"/>
      <c r="E3" s="91"/>
      <c r="F3" s="26"/>
      <c r="G3" s="26"/>
      <c r="H3" s="41"/>
      <c r="I3" s="41"/>
      <c r="J3" s="86"/>
      <c r="K3" s="86"/>
      <c r="L3" s="86"/>
      <c r="M3" s="86"/>
      <c r="N3" s="87"/>
    </row>
    <row r="4" spans="1:14" ht="15" customHeight="1" x14ac:dyDescent="0.25">
      <c r="A4" s="90"/>
      <c r="B4" s="91"/>
      <c r="C4" s="91"/>
      <c r="D4" s="91"/>
      <c r="E4" s="91"/>
      <c r="F4" s="26"/>
      <c r="G4" s="26"/>
      <c r="H4" s="41"/>
      <c r="I4" s="41"/>
      <c r="J4" s="86"/>
      <c r="K4" s="86"/>
      <c r="L4" s="86"/>
      <c r="M4" s="86"/>
      <c r="N4" s="87"/>
    </row>
    <row r="5" spans="1:14" ht="15" customHeight="1" x14ac:dyDescent="0.25">
      <c r="A5" s="90"/>
      <c r="B5" s="91"/>
      <c r="C5" s="91"/>
      <c r="D5" s="91"/>
      <c r="E5" s="91"/>
      <c r="F5" s="26"/>
      <c r="G5" s="26"/>
      <c r="H5" s="41"/>
      <c r="I5" s="41"/>
      <c r="J5" s="86"/>
      <c r="K5" s="86"/>
      <c r="L5" s="86"/>
      <c r="M5" s="86"/>
      <c r="N5" s="87"/>
    </row>
    <row r="6" spans="1:14" ht="15" customHeight="1" x14ac:dyDescent="0.25">
      <c r="A6" s="90"/>
      <c r="B6" s="91"/>
      <c r="C6" s="91"/>
      <c r="D6" s="91"/>
      <c r="E6" s="91"/>
      <c r="F6" s="26"/>
      <c r="G6" s="26"/>
      <c r="H6" s="41"/>
      <c r="I6" s="41"/>
      <c r="J6" s="86"/>
      <c r="K6" s="86"/>
      <c r="L6" s="86"/>
      <c r="M6" s="86"/>
      <c r="N6" s="87"/>
    </row>
    <row r="7" spans="1:14" ht="15" customHeight="1" x14ac:dyDescent="0.25">
      <c r="A7" s="90"/>
      <c r="B7" s="91"/>
      <c r="C7" s="91"/>
      <c r="D7" s="91"/>
      <c r="E7" s="91"/>
      <c r="F7" s="26"/>
      <c r="G7" s="26"/>
      <c r="H7" s="41"/>
      <c r="I7" s="41"/>
      <c r="J7" s="86"/>
      <c r="K7" s="86"/>
      <c r="L7" s="86"/>
      <c r="M7" s="86"/>
      <c r="N7" s="87"/>
    </row>
    <row r="8" spans="1:14" ht="15" customHeight="1" x14ac:dyDescent="0.25">
      <c r="A8" s="56"/>
      <c r="B8" s="26"/>
      <c r="C8" s="26"/>
      <c r="D8" s="26"/>
      <c r="E8" s="26"/>
      <c r="F8" s="26"/>
      <c r="G8" s="26"/>
      <c r="H8" s="41"/>
      <c r="I8" s="41"/>
      <c r="J8" s="86"/>
      <c r="K8" s="86"/>
      <c r="L8" s="86"/>
      <c r="M8" s="86"/>
      <c r="N8" s="87"/>
    </row>
    <row r="9" spans="1:14" ht="15" customHeight="1" x14ac:dyDescent="0.25">
      <c r="A9" s="56"/>
      <c r="B9" s="26"/>
      <c r="C9" s="26"/>
      <c r="D9" s="26"/>
      <c r="E9" s="26"/>
      <c r="F9" s="26"/>
      <c r="G9" s="26"/>
      <c r="H9" s="41"/>
      <c r="I9" s="41"/>
      <c r="J9" s="86"/>
      <c r="K9" s="86"/>
      <c r="L9" s="86"/>
      <c r="M9" s="86"/>
      <c r="N9" s="87"/>
    </row>
    <row r="10" spans="1:14" ht="15" customHeight="1" x14ac:dyDescent="0.25">
      <c r="A10" s="56"/>
      <c r="B10" s="26"/>
      <c r="C10" s="26"/>
      <c r="D10" s="26"/>
      <c r="E10" s="26"/>
      <c r="F10" s="26"/>
      <c r="G10" s="26"/>
      <c r="H10" s="41"/>
      <c r="I10" s="41"/>
      <c r="J10" s="86"/>
      <c r="K10" s="86"/>
      <c r="L10" s="86"/>
      <c r="M10" s="86"/>
      <c r="N10" s="87"/>
    </row>
    <row r="11" spans="1:14" ht="19.5" customHeight="1" x14ac:dyDescent="0.25">
      <c r="A11" s="56"/>
      <c r="B11" s="26"/>
      <c r="C11" s="26"/>
      <c r="D11" s="26"/>
      <c r="E11" s="26"/>
      <c r="F11" s="26"/>
      <c r="G11" s="26"/>
      <c r="H11" s="41"/>
      <c r="I11" s="41"/>
      <c r="J11" s="86"/>
      <c r="K11" s="86"/>
      <c r="L11" s="86"/>
      <c r="M11" s="86"/>
      <c r="N11" s="87"/>
    </row>
    <row r="12" spans="1:14" ht="15" customHeight="1" x14ac:dyDescent="0.25">
      <c r="A12" s="56"/>
      <c r="B12" s="26"/>
      <c r="C12" s="26"/>
      <c r="D12" s="26"/>
      <c r="E12" s="26"/>
      <c r="F12" s="26"/>
      <c r="G12" s="26"/>
      <c r="H12" s="41"/>
      <c r="I12" s="41"/>
      <c r="J12" s="86"/>
      <c r="K12" s="86"/>
      <c r="L12" s="86"/>
      <c r="M12" s="86"/>
      <c r="N12" s="87"/>
    </row>
    <row r="13" spans="1:14" ht="15" customHeight="1" x14ac:dyDescent="0.25">
      <c r="A13" s="56"/>
      <c r="B13" s="26"/>
      <c r="C13" s="26"/>
      <c r="D13" s="26"/>
      <c r="E13" s="26"/>
      <c r="F13" s="26"/>
      <c r="G13" s="26"/>
      <c r="H13" s="41"/>
      <c r="I13" s="41"/>
      <c r="J13" s="86"/>
      <c r="K13" s="86"/>
      <c r="L13" s="86"/>
      <c r="M13" s="86"/>
      <c r="N13" s="87"/>
    </row>
    <row r="14" spans="1:14" ht="15" customHeight="1" x14ac:dyDescent="0.25">
      <c r="A14" s="56"/>
      <c r="B14" s="26"/>
      <c r="C14" s="26"/>
      <c r="D14" s="26"/>
      <c r="E14" s="26"/>
      <c r="F14" s="26"/>
      <c r="G14" s="26"/>
      <c r="H14" s="41"/>
      <c r="I14" s="41"/>
      <c r="J14" s="86"/>
      <c r="K14" s="86"/>
      <c r="L14" s="86"/>
      <c r="M14" s="86"/>
      <c r="N14" s="87"/>
    </row>
    <row r="15" spans="1:14" ht="15" customHeight="1" x14ac:dyDescent="0.25">
      <c r="A15" s="56"/>
      <c r="B15" s="26"/>
      <c r="C15" s="26"/>
      <c r="D15" s="26"/>
      <c r="E15" s="26"/>
      <c r="F15" s="26"/>
      <c r="G15" s="26"/>
      <c r="H15" s="41"/>
      <c r="I15" s="41"/>
      <c r="J15" s="42"/>
      <c r="K15" s="42"/>
      <c r="L15" s="42"/>
      <c r="M15" s="42"/>
      <c r="N15" s="46"/>
    </row>
    <row r="16" spans="1:14" ht="15" customHeight="1" x14ac:dyDescent="0.25">
      <c r="A16" s="56"/>
      <c r="B16" s="86" t="s">
        <v>121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46"/>
    </row>
    <row r="17" spans="1:14" ht="15" customHeight="1" x14ac:dyDescent="0.25">
      <c r="A17" s="5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46"/>
    </row>
    <row r="18" spans="1:14" ht="15" customHeight="1" x14ac:dyDescent="0.25">
      <c r="A18" s="5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47"/>
    </row>
    <row r="19" spans="1:14" ht="15" customHeight="1" x14ac:dyDescent="0.25">
      <c r="A19" s="5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47"/>
    </row>
    <row r="20" spans="1:14" ht="15" customHeight="1" x14ac:dyDescent="0.25">
      <c r="A20" s="48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47"/>
    </row>
    <row r="21" spans="1:14" ht="15" customHeight="1" x14ac:dyDescent="0.25">
      <c r="A21" s="48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47"/>
    </row>
    <row r="22" spans="1:14" ht="15" customHeight="1" x14ac:dyDescent="0.25">
      <c r="A22" s="48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47"/>
    </row>
    <row r="23" spans="1:14" ht="15" customHeight="1" x14ac:dyDescent="0.25">
      <c r="A23" s="48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47"/>
    </row>
    <row r="24" spans="1:14" ht="15" customHeight="1" x14ac:dyDescent="0.25">
      <c r="A24" s="48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47"/>
    </row>
    <row r="25" spans="1:14" ht="15" customHeight="1" x14ac:dyDescent="0.25">
      <c r="A25" s="48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47"/>
    </row>
    <row r="26" spans="1:14" ht="15" customHeight="1" x14ac:dyDescent="0.25">
      <c r="A26" s="4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47"/>
    </row>
    <row r="27" spans="1:14" ht="15" customHeight="1" x14ac:dyDescent="0.25">
      <c r="A27" s="48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47"/>
    </row>
    <row r="28" spans="1:14" ht="15" customHeight="1" x14ac:dyDescent="0.25">
      <c r="A28" s="4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47"/>
    </row>
    <row r="29" spans="1:14" ht="15" customHeight="1" x14ac:dyDescent="0.25">
      <c r="A29" s="48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47"/>
    </row>
    <row r="30" spans="1:14" ht="15" customHeight="1" x14ac:dyDescent="0.25">
      <c r="A30" s="48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47"/>
    </row>
    <row r="31" spans="1:14" ht="72.75" customHeight="1" thickBot="1" x14ac:dyDescent="0.3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5.75" thickTop="1" x14ac:dyDescent="0.25"/>
  </sheetData>
  <mergeCells count="3">
    <mergeCell ref="A2:E7"/>
    <mergeCell ref="J2:N14"/>
    <mergeCell ref="B16:M30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4" zoomScale="120" zoomScaleNormal="120" workbookViewId="0">
      <selection activeCell="A7" sqref="A7:P7"/>
    </sheetView>
  </sheetViews>
  <sheetFormatPr defaultRowHeight="15" x14ac:dyDescent="0.25"/>
  <cols>
    <col min="1" max="1" width="4.28515625" style="1" customWidth="1"/>
    <col min="2" max="2" width="24.85546875" style="1" customWidth="1"/>
    <col min="3" max="3" width="8.570312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9.28515625" style="1" customWidth="1"/>
    <col min="9" max="9" width="5.140625" style="1" customWidth="1"/>
    <col min="10" max="10" width="6.140625" style="1" customWidth="1"/>
    <col min="11" max="11" width="5.140625" style="1" customWidth="1"/>
    <col min="12" max="12" width="6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6" ht="35.25" customHeight="1" x14ac:dyDescent="0.25">
      <c r="A1" s="19" t="s">
        <v>0</v>
      </c>
    </row>
    <row r="2" spans="1:16" ht="19.5" thickBot="1" x14ac:dyDescent="0.35">
      <c r="A2" s="101" t="s">
        <v>39</v>
      </c>
      <c r="B2" s="101"/>
    </row>
    <row r="3" spans="1:16" ht="27" customHeight="1" x14ac:dyDescent="0.25">
      <c r="A3" s="95" t="s">
        <v>1</v>
      </c>
      <c r="B3" s="95" t="s">
        <v>2</v>
      </c>
      <c r="C3" s="95" t="s">
        <v>3</v>
      </c>
      <c r="D3" s="95" t="s">
        <v>4</v>
      </c>
      <c r="E3" s="95" t="s">
        <v>5</v>
      </c>
      <c r="F3" s="98" t="s">
        <v>6</v>
      </c>
      <c r="G3" s="98" t="s">
        <v>7</v>
      </c>
      <c r="H3" s="98" t="s">
        <v>8</v>
      </c>
      <c r="I3" s="102" t="s">
        <v>9</v>
      </c>
      <c r="J3" s="103"/>
      <c r="K3" s="103"/>
      <c r="L3" s="104"/>
      <c r="M3" s="102" t="s">
        <v>10</v>
      </c>
      <c r="N3" s="103"/>
      <c r="O3" s="103"/>
      <c r="P3" s="104"/>
    </row>
    <row r="4" spans="1:16" ht="15.75" thickBot="1" x14ac:dyDescent="0.3">
      <c r="A4" s="96"/>
      <c r="B4" s="96"/>
      <c r="C4" s="96"/>
      <c r="D4" s="97"/>
      <c r="E4" s="96"/>
      <c r="F4" s="99"/>
      <c r="G4" s="99"/>
      <c r="H4" s="99"/>
      <c r="I4" s="105"/>
      <c r="J4" s="106"/>
      <c r="K4" s="106"/>
      <c r="L4" s="107"/>
      <c r="M4" s="105"/>
      <c r="N4" s="106"/>
      <c r="O4" s="106"/>
      <c r="P4" s="107"/>
    </row>
    <row r="5" spans="1:16" ht="15.75" thickBot="1" x14ac:dyDescent="0.3">
      <c r="A5" s="97"/>
      <c r="B5" s="97"/>
      <c r="C5" s="97"/>
      <c r="D5" s="63" t="s">
        <v>119</v>
      </c>
      <c r="E5" s="97"/>
      <c r="F5" s="100"/>
      <c r="G5" s="100"/>
      <c r="H5" s="100"/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.75" thickBot="1" x14ac:dyDescent="0.3">
      <c r="A6" s="92" t="s">
        <v>19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 ht="33" customHeight="1" thickBot="1" x14ac:dyDescent="0.3">
      <c r="A7" s="64">
        <v>1</v>
      </c>
      <c r="B7" s="5" t="s">
        <v>122</v>
      </c>
      <c r="C7" s="5" t="s">
        <v>123</v>
      </c>
      <c r="D7" s="5">
        <v>150</v>
      </c>
      <c r="E7" s="5">
        <v>116.09</v>
      </c>
      <c r="F7" s="5">
        <v>6.25</v>
      </c>
      <c r="G7" s="5">
        <v>9.85</v>
      </c>
      <c r="H7" s="5">
        <v>17.55</v>
      </c>
      <c r="I7" s="5">
        <v>0.08</v>
      </c>
      <c r="J7" s="5">
        <v>0.18</v>
      </c>
      <c r="K7" s="5">
        <v>0</v>
      </c>
      <c r="L7" s="5">
        <v>0</v>
      </c>
      <c r="M7" s="5">
        <v>260</v>
      </c>
      <c r="N7" s="5">
        <v>34.5</v>
      </c>
      <c r="O7" s="5">
        <v>7.5</v>
      </c>
      <c r="P7" s="5">
        <v>1</v>
      </c>
    </row>
    <row r="8" spans="1:16" ht="15.75" thickBot="1" x14ac:dyDescent="0.3">
      <c r="A8" s="18">
        <v>3</v>
      </c>
      <c r="B8" s="5" t="s">
        <v>23</v>
      </c>
      <c r="C8" s="5" t="s">
        <v>24</v>
      </c>
      <c r="D8" s="5">
        <v>200</v>
      </c>
      <c r="E8" s="5">
        <v>50.4</v>
      </c>
      <c r="F8" s="5">
        <v>0.18</v>
      </c>
      <c r="G8" s="5">
        <v>0</v>
      </c>
      <c r="H8" s="5">
        <v>12.6</v>
      </c>
      <c r="I8" s="5">
        <v>0</v>
      </c>
      <c r="J8" s="5">
        <v>0</v>
      </c>
      <c r="K8" s="5">
        <v>0</v>
      </c>
      <c r="L8" s="5">
        <v>0</v>
      </c>
      <c r="M8" s="5">
        <v>10.8</v>
      </c>
      <c r="N8" s="5" t="s">
        <v>22</v>
      </c>
      <c r="O8" s="5" t="s">
        <v>22</v>
      </c>
      <c r="P8" s="5">
        <v>0.72</v>
      </c>
    </row>
    <row r="9" spans="1:16" ht="15.75" thickBot="1" x14ac:dyDescent="0.3">
      <c r="A9" s="18"/>
      <c r="B9" s="5" t="s">
        <v>25</v>
      </c>
      <c r="C9" s="5" t="s">
        <v>26</v>
      </c>
      <c r="D9" s="5">
        <v>45</v>
      </c>
      <c r="E9" s="5">
        <v>87.75</v>
      </c>
      <c r="F9" s="5">
        <v>3.69</v>
      </c>
      <c r="G9" s="5">
        <v>0.45</v>
      </c>
      <c r="H9" s="5">
        <v>0.57999999999999996</v>
      </c>
      <c r="I9" s="5">
        <v>0.04</v>
      </c>
      <c r="J9" s="5">
        <v>0</v>
      </c>
      <c r="K9" s="5">
        <v>0</v>
      </c>
      <c r="L9" s="5">
        <v>0.52</v>
      </c>
      <c r="M9" s="5">
        <v>9.1999999999999993</v>
      </c>
      <c r="N9" s="5">
        <v>34.799999999999997</v>
      </c>
      <c r="O9" s="5">
        <v>13.2</v>
      </c>
      <c r="P9" s="5">
        <v>0.44</v>
      </c>
    </row>
    <row r="10" spans="1:16" ht="15.75" thickBot="1" x14ac:dyDescent="0.3">
      <c r="A10" s="18"/>
      <c r="B10" s="4" t="s">
        <v>27</v>
      </c>
      <c r="C10" s="25"/>
      <c r="D10" s="25">
        <f t="shared" ref="D10:P10" si="0">SUM(D7:D9)</f>
        <v>395</v>
      </c>
      <c r="E10" s="25">
        <f t="shared" si="0"/>
        <v>254.24</v>
      </c>
      <c r="F10" s="25">
        <f t="shared" si="0"/>
        <v>10.119999999999999</v>
      </c>
      <c r="G10" s="25">
        <f t="shared" si="0"/>
        <v>10.299999999999999</v>
      </c>
      <c r="H10" s="25">
        <f t="shared" si="0"/>
        <v>30.729999999999997</v>
      </c>
      <c r="I10" s="25">
        <f t="shared" si="0"/>
        <v>0.12</v>
      </c>
      <c r="J10" s="25">
        <f t="shared" si="0"/>
        <v>0.18</v>
      </c>
      <c r="K10" s="25">
        <f t="shared" si="0"/>
        <v>0</v>
      </c>
      <c r="L10" s="25">
        <f t="shared" si="0"/>
        <v>0.52</v>
      </c>
      <c r="M10" s="25">
        <f t="shared" si="0"/>
        <v>280</v>
      </c>
      <c r="N10" s="25">
        <f t="shared" si="0"/>
        <v>69.3</v>
      </c>
      <c r="O10" s="25">
        <f t="shared" si="0"/>
        <v>20.7</v>
      </c>
      <c r="P10" s="25">
        <f t="shared" si="0"/>
        <v>2.16</v>
      </c>
    </row>
    <row r="11" spans="1:16" ht="15.75" thickBot="1" x14ac:dyDescent="0.3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</row>
    <row r="12" spans="1:16" ht="15.75" thickBot="1" x14ac:dyDescent="0.3">
      <c r="A12" s="18"/>
      <c r="B12" s="5" t="s">
        <v>29</v>
      </c>
      <c r="C12" s="5" t="s">
        <v>30</v>
      </c>
      <c r="D12" s="5">
        <v>100</v>
      </c>
      <c r="E12" s="5">
        <v>68.72</v>
      </c>
      <c r="F12" s="5">
        <v>1.1200000000000001</v>
      </c>
      <c r="G12" s="5">
        <v>4.0599999999999996</v>
      </c>
      <c r="H12" s="5">
        <v>6.92</v>
      </c>
      <c r="I12" s="5">
        <v>1.6E-2</v>
      </c>
      <c r="J12" s="5">
        <v>27.9</v>
      </c>
      <c r="K12" s="5">
        <v>0</v>
      </c>
      <c r="L12" s="5">
        <v>0</v>
      </c>
      <c r="M12" s="5">
        <v>35.700000000000003</v>
      </c>
      <c r="N12" s="5">
        <v>0</v>
      </c>
      <c r="O12" s="5">
        <v>0</v>
      </c>
      <c r="P12" s="5">
        <v>0.43</v>
      </c>
    </row>
    <row r="13" spans="1:16" ht="15.75" thickBot="1" x14ac:dyDescent="0.3">
      <c r="A13" s="18">
        <v>1</v>
      </c>
      <c r="B13" s="5" t="s">
        <v>31</v>
      </c>
      <c r="C13" s="5" t="s">
        <v>32</v>
      </c>
      <c r="D13" s="5">
        <v>300</v>
      </c>
      <c r="E13" s="5">
        <v>68.352999999999994</v>
      </c>
      <c r="F13" s="5">
        <v>1.3149999999999999</v>
      </c>
      <c r="G13" s="5">
        <v>1.8089999999999999</v>
      </c>
      <c r="H13" s="5">
        <v>12.484</v>
      </c>
      <c r="I13" s="5">
        <v>0.09</v>
      </c>
      <c r="J13" s="5">
        <v>8.25</v>
      </c>
      <c r="K13" s="5">
        <v>0</v>
      </c>
      <c r="L13" s="5">
        <v>0</v>
      </c>
      <c r="M13" s="5">
        <v>26.7</v>
      </c>
      <c r="N13" s="5">
        <v>345.93</v>
      </c>
      <c r="O13" s="5">
        <v>22.77</v>
      </c>
      <c r="P13" s="5">
        <v>0.87</v>
      </c>
    </row>
    <row r="14" spans="1:16" ht="15.75" thickBot="1" x14ac:dyDescent="0.3">
      <c r="A14" s="18">
        <v>2</v>
      </c>
      <c r="B14" s="5" t="s">
        <v>33</v>
      </c>
      <c r="C14" s="5" t="s">
        <v>34</v>
      </c>
      <c r="D14" s="5">
        <v>200</v>
      </c>
      <c r="E14" s="5">
        <v>721.28</v>
      </c>
      <c r="F14" s="5">
        <v>26.76</v>
      </c>
      <c r="G14" s="5">
        <v>38.22</v>
      </c>
      <c r="H14" s="5">
        <v>72.2</v>
      </c>
      <c r="I14" s="5">
        <v>9</v>
      </c>
      <c r="J14" s="5">
        <v>3.85</v>
      </c>
      <c r="K14" s="5">
        <v>2</v>
      </c>
      <c r="L14" s="5">
        <v>3</v>
      </c>
      <c r="M14" s="5">
        <v>27.1</v>
      </c>
      <c r="N14" s="5">
        <v>345.93</v>
      </c>
      <c r="O14" s="5">
        <v>20.2</v>
      </c>
      <c r="P14" s="5">
        <v>1.9259999999999999</v>
      </c>
    </row>
    <row r="15" spans="1:16" ht="15.75" thickBot="1" x14ac:dyDescent="0.3">
      <c r="A15" s="18">
        <v>3</v>
      </c>
      <c r="B15" s="5" t="s">
        <v>50</v>
      </c>
      <c r="C15" s="5" t="s">
        <v>51</v>
      </c>
      <c r="D15" s="5">
        <v>200</v>
      </c>
      <c r="E15" s="5">
        <v>140</v>
      </c>
      <c r="F15" s="5">
        <v>0.2</v>
      </c>
      <c r="G15" s="5">
        <v>0</v>
      </c>
      <c r="H15" s="5">
        <v>35.6</v>
      </c>
      <c r="I15" s="5">
        <v>0.01</v>
      </c>
      <c r="J15" s="5">
        <v>0.4</v>
      </c>
      <c r="K15" s="5">
        <v>0</v>
      </c>
      <c r="L15" s="5">
        <v>20.57</v>
      </c>
      <c r="M15" s="5">
        <v>14.6</v>
      </c>
      <c r="N15" s="5">
        <v>11</v>
      </c>
      <c r="O15" s="5">
        <v>48</v>
      </c>
      <c r="P15" s="5">
        <v>0.34</v>
      </c>
    </row>
    <row r="16" spans="1:16" ht="15.75" thickBot="1" x14ac:dyDescent="0.3">
      <c r="A16" s="18"/>
      <c r="B16" s="5" t="s">
        <v>36</v>
      </c>
      <c r="C16" s="5" t="s">
        <v>37</v>
      </c>
      <c r="D16" s="5">
        <v>45</v>
      </c>
      <c r="E16" s="5">
        <v>81.45</v>
      </c>
      <c r="F16" s="5">
        <v>2.97</v>
      </c>
      <c r="G16" s="5">
        <v>0.54</v>
      </c>
      <c r="H16" s="5">
        <v>0.54</v>
      </c>
      <c r="I16" s="5">
        <v>0.18</v>
      </c>
      <c r="J16" s="5">
        <v>0</v>
      </c>
      <c r="K16" s="5">
        <v>0</v>
      </c>
      <c r="L16" s="5">
        <v>1.2</v>
      </c>
      <c r="M16" s="5">
        <v>9.9</v>
      </c>
      <c r="N16" s="5">
        <v>42.4</v>
      </c>
      <c r="O16" s="5">
        <v>10</v>
      </c>
      <c r="P16" s="5">
        <v>1.24</v>
      </c>
    </row>
    <row r="17" spans="1:16" ht="15.75" thickBot="1" x14ac:dyDescent="0.3">
      <c r="A17" s="18"/>
      <c r="B17" s="4" t="s">
        <v>27</v>
      </c>
      <c r="C17" s="25"/>
      <c r="D17" s="25">
        <f t="shared" ref="D17:P17" si="1">SUM(D12:D16)</f>
        <v>845</v>
      </c>
      <c r="E17" s="25">
        <f t="shared" si="1"/>
        <v>1079.8029999999999</v>
      </c>
      <c r="F17" s="25">
        <f t="shared" si="1"/>
        <v>32.365000000000002</v>
      </c>
      <c r="G17" s="25">
        <f t="shared" si="1"/>
        <v>44.628999999999998</v>
      </c>
      <c r="H17" s="25">
        <f t="shared" si="1"/>
        <v>127.74400000000001</v>
      </c>
      <c r="I17" s="25">
        <f t="shared" si="1"/>
        <v>9.2959999999999994</v>
      </c>
      <c r="J17" s="25">
        <f t="shared" si="1"/>
        <v>40.4</v>
      </c>
      <c r="K17" s="25">
        <f t="shared" si="1"/>
        <v>2</v>
      </c>
      <c r="L17" s="25">
        <f t="shared" si="1"/>
        <v>24.77</v>
      </c>
      <c r="M17" s="25">
        <f t="shared" si="1"/>
        <v>114</v>
      </c>
      <c r="N17" s="25">
        <f t="shared" si="1"/>
        <v>745.26</v>
      </c>
      <c r="O17" s="25">
        <f t="shared" si="1"/>
        <v>100.97</v>
      </c>
      <c r="P17" s="25">
        <f t="shared" si="1"/>
        <v>4.806</v>
      </c>
    </row>
    <row r="18" spans="1:16" ht="15.75" thickBot="1" x14ac:dyDescent="0.3">
      <c r="A18" s="18"/>
      <c r="B18" s="4" t="s">
        <v>38</v>
      </c>
      <c r="C18" s="25"/>
      <c r="D18" s="25">
        <f t="shared" ref="D18:P18" si="2">D10+D17</f>
        <v>1240</v>
      </c>
      <c r="E18" s="25">
        <f t="shared" si="2"/>
        <v>1334.0429999999999</v>
      </c>
      <c r="F18" s="25">
        <f t="shared" si="2"/>
        <v>42.484999999999999</v>
      </c>
      <c r="G18" s="25">
        <f t="shared" si="2"/>
        <v>54.928999999999995</v>
      </c>
      <c r="H18" s="25">
        <f t="shared" si="2"/>
        <v>158.47400000000002</v>
      </c>
      <c r="I18" s="25">
        <f t="shared" si="2"/>
        <v>9.4159999999999986</v>
      </c>
      <c r="J18" s="25">
        <f t="shared" si="2"/>
        <v>40.58</v>
      </c>
      <c r="K18" s="25">
        <f t="shared" si="2"/>
        <v>2</v>
      </c>
      <c r="L18" s="25">
        <f t="shared" si="2"/>
        <v>25.29</v>
      </c>
      <c r="M18" s="25">
        <f t="shared" si="2"/>
        <v>394</v>
      </c>
      <c r="N18" s="25">
        <f t="shared" si="2"/>
        <v>814.56</v>
      </c>
      <c r="O18" s="25">
        <f t="shared" si="2"/>
        <v>121.67</v>
      </c>
      <c r="P18" s="25">
        <f t="shared" si="2"/>
        <v>6.9660000000000002</v>
      </c>
    </row>
    <row r="19" spans="1:16" x14ac:dyDescent="0.25">
      <c r="A19" s="19"/>
    </row>
  </sheetData>
  <mergeCells count="13">
    <mergeCell ref="A2:B2"/>
    <mergeCell ref="G3:G5"/>
    <mergeCell ref="H3:H5"/>
    <mergeCell ref="I3:L4"/>
    <mergeCell ref="M3:P4"/>
    <mergeCell ref="A6:P6"/>
    <mergeCell ref="A11:P11"/>
    <mergeCell ref="A3:A5"/>
    <mergeCell ref="B3:B5"/>
    <mergeCell ref="C3:C5"/>
    <mergeCell ref="D3:D4"/>
    <mergeCell ref="E3:E5"/>
    <mergeCell ref="F3:F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120" zoomScaleNormal="120" workbookViewId="0">
      <selection activeCell="A8" sqref="A8:P8"/>
    </sheetView>
  </sheetViews>
  <sheetFormatPr defaultRowHeight="15" x14ac:dyDescent="0.25"/>
  <cols>
    <col min="1" max="1" width="4.28515625" style="1" customWidth="1"/>
    <col min="2" max="2" width="24.85546875" style="1" customWidth="1"/>
    <col min="3" max="3" width="8.570312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1.28515625" style="1" customWidth="1"/>
    <col min="9" max="9" width="5.140625" style="1" customWidth="1"/>
    <col min="10" max="10" width="6.140625" style="1" customWidth="1"/>
    <col min="11" max="11" width="5.140625" style="1" customWidth="1"/>
    <col min="12" max="12" width="5.7109375" style="1" customWidth="1"/>
    <col min="13" max="13" width="8" style="1" customWidth="1"/>
    <col min="14" max="14" width="7.28515625" style="1" customWidth="1"/>
    <col min="15" max="15" width="6.85546875" style="1" customWidth="1"/>
    <col min="16" max="16" width="6.42578125" style="1" customWidth="1"/>
    <col min="17" max="16384" width="9.140625" style="1"/>
  </cols>
  <sheetData>
    <row r="1" spans="1:16" ht="33" customHeight="1" x14ac:dyDescent="0.25">
      <c r="A1" s="19"/>
    </row>
    <row r="2" spans="1:16" ht="19.5" thickBot="1" x14ac:dyDescent="0.35">
      <c r="A2" s="101" t="s">
        <v>40</v>
      </c>
      <c r="B2" s="101"/>
    </row>
    <row r="3" spans="1:16" ht="43.5" thickBot="1" x14ac:dyDescent="0.3">
      <c r="A3" s="108" t="s">
        <v>1</v>
      </c>
      <c r="B3" s="108" t="s">
        <v>2</v>
      </c>
      <c r="C3" s="108" t="s">
        <v>3</v>
      </c>
      <c r="D3" s="21" t="s">
        <v>4</v>
      </c>
      <c r="E3" s="95" t="s">
        <v>5</v>
      </c>
      <c r="F3" s="110" t="s">
        <v>6</v>
      </c>
      <c r="G3" s="110" t="s">
        <v>7</v>
      </c>
      <c r="H3" s="110" t="s">
        <v>8</v>
      </c>
      <c r="I3" s="92" t="s">
        <v>9</v>
      </c>
      <c r="J3" s="93"/>
      <c r="K3" s="93"/>
      <c r="L3" s="94"/>
      <c r="M3" s="92" t="s">
        <v>10</v>
      </c>
      <c r="N3" s="93"/>
      <c r="O3" s="93"/>
      <c r="P3" s="94"/>
    </row>
    <row r="4" spans="1:16" ht="21.75" customHeight="1" thickBot="1" x14ac:dyDescent="0.3">
      <c r="A4" s="109"/>
      <c r="B4" s="109"/>
      <c r="C4" s="109"/>
      <c r="D4" s="4" t="s">
        <v>119</v>
      </c>
      <c r="E4" s="97"/>
      <c r="F4" s="111"/>
      <c r="G4" s="111"/>
      <c r="H4" s="111"/>
      <c r="I4" s="4" t="s">
        <v>11</v>
      </c>
      <c r="J4" s="4" t="s">
        <v>41</v>
      </c>
      <c r="K4" s="4" t="s">
        <v>42</v>
      </c>
      <c r="L4" s="4" t="s">
        <v>14</v>
      </c>
      <c r="M4" s="4" t="s">
        <v>43</v>
      </c>
      <c r="N4" s="4" t="s">
        <v>16</v>
      </c>
      <c r="O4" s="4" t="s">
        <v>17</v>
      </c>
      <c r="P4" s="4" t="s">
        <v>44</v>
      </c>
    </row>
    <row r="5" spans="1:16" ht="15.75" thickBot="1" x14ac:dyDescent="0.3">
      <c r="A5" s="92" t="s">
        <v>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30.75" thickBot="1" x14ac:dyDescent="0.3">
      <c r="A6" s="65">
        <v>1</v>
      </c>
      <c r="B6" s="5" t="s">
        <v>99</v>
      </c>
      <c r="C6" s="5" t="s">
        <v>100</v>
      </c>
      <c r="D6" s="5">
        <v>180</v>
      </c>
      <c r="E6" s="5">
        <v>46.98</v>
      </c>
      <c r="F6" s="5">
        <v>3.2</v>
      </c>
      <c r="G6" s="5">
        <v>4.57</v>
      </c>
      <c r="H6" s="5">
        <v>14.7</v>
      </c>
      <c r="I6" s="5">
        <v>0.09</v>
      </c>
      <c r="J6" s="5">
        <v>1.1399999999999999</v>
      </c>
      <c r="K6" s="5">
        <v>38</v>
      </c>
      <c r="L6" s="5">
        <v>0</v>
      </c>
      <c r="M6" s="5">
        <v>200.18</v>
      </c>
      <c r="N6" s="5">
        <v>162.55000000000001</v>
      </c>
      <c r="O6" s="5">
        <v>24.5</v>
      </c>
      <c r="P6" s="5">
        <v>0.31</v>
      </c>
    </row>
    <row r="7" spans="1:16" ht="15.75" thickBot="1" x14ac:dyDescent="0.3">
      <c r="A7" s="65">
        <v>2</v>
      </c>
      <c r="B7" s="5" t="s">
        <v>23</v>
      </c>
      <c r="C7" s="5" t="s">
        <v>24</v>
      </c>
      <c r="D7" s="5">
        <v>200</v>
      </c>
      <c r="E7" s="5">
        <v>50.4</v>
      </c>
      <c r="F7" s="5">
        <v>0.18</v>
      </c>
      <c r="G7" s="5">
        <v>0</v>
      </c>
      <c r="H7" s="5">
        <v>25.2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>
        <v>0</v>
      </c>
      <c r="O7" s="5">
        <v>0</v>
      </c>
      <c r="P7" s="5">
        <v>0.72</v>
      </c>
    </row>
    <row r="8" spans="1:16" ht="15.75" thickBot="1" x14ac:dyDescent="0.3">
      <c r="A8" s="65"/>
      <c r="B8" s="5" t="s">
        <v>124</v>
      </c>
      <c r="C8" s="5" t="s">
        <v>125</v>
      </c>
      <c r="D8" s="5">
        <v>55</v>
      </c>
      <c r="E8" s="5">
        <v>114.351</v>
      </c>
      <c r="F8" s="5">
        <v>3.4889999999999999</v>
      </c>
      <c r="G8" s="5">
        <v>7.4219999999999997</v>
      </c>
      <c r="H8" s="5">
        <v>18.027999999999999</v>
      </c>
      <c r="I8" s="5">
        <v>6.9000000000000006E-2</v>
      </c>
      <c r="J8" s="5">
        <v>0.159</v>
      </c>
      <c r="K8" s="5" t="s">
        <v>22</v>
      </c>
      <c r="L8" s="5" t="s">
        <v>22</v>
      </c>
      <c r="M8" s="5">
        <v>122.81</v>
      </c>
      <c r="N8" s="5" t="s">
        <v>22</v>
      </c>
      <c r="O8" s="5" t="s">
        <v>22</v>
      </c>
      <c r="P8" s="5">
        <v>0.52</v>
      </c>
    </row>
    <row r="9" spans="1:16" ht="15.75" thickBot="1" x14ac:dyDescent="0.3">
      <c r="A9" s="18"/>
      <c r="B9" s="4" t="s">
        <v>27</v>
      </c>
      <c r="C9" s="37"/>
      <c r="D9" s="27">
        <f>SUM(D6:D8)</f>
        <v>435</v>
      </c>
      <c r="E9" s="27">
        <f t="shared" ref="E9:P9" si="0">SUM(E6:E8)</f>
        <v>211.73099999999999</v>
      </c>
      <c r="F9" s="27">
        <f t="shared" si="0"/>
        <v>6.8689999999999998</v>
      </c>
      <c r="G9" s="27">
        <f t="shared" si="0"/>
        <v>11.992000000000001</v>
      </c>
      <c r="H9" s="27">
        <f t="shared" si="0"/>
        <v>57.927999999999997</v>
      </c>
      <c r="I9" s="27">
        <f t="shared" si="0"/>
        <v>0.159</v>
      </c>
      <c r="J9" s="27">
        <f t="shared" si="0"/>
        <v>1.2989999999999999</v>
      </c>
      <c r="K9" s="27">
        <f t="shared" si="0"/>
        <v>38</v>
      </c>
      <c r="L9" s="27">
        <f t="shared" si="0"/>
        <v>0</v>
      </c>
      <c r="M9" s="27">
        <f t="shared" si="0"/>
        <v>333.79</v>
      </c>
      <c r="N9" s="27">
        <f t="shared" si="0"/>
        <v>162.55000000000001</v>
      </c>
      <c r="O9" s="27">
        <f t="shared" si="0"/>
        <v>24.5</v>
      </c>
      <c r="P9" s="27">
        <f t="shared" si="0"/>
        <v>1.55</v>
      </c>
    </row>
    <row r="10" spans="1:16" ht="15.75" thickBot="1" x14ac:dyDescent="0.3">
      <c r="A10" s="92" t="s">
        <v>45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6" ht="30.75" thickBot="1" x14ac:dyDescent="0.3">
      <c r="A11" s="67">
        <v>1</v>
      </c>
      <c r="B11" s="5" t="s">
        <v>46</v>
      </c>
      <c r="C11" s="5" t="s">
        <v>47</v>
      </c>
      <c r="D11" s="5">
        <v>300</v>
      </c>
      <c r="E11" s="5">
        <v>220</v>
      </c>
      <c r="F11" s="5">
        <v>9.7200000000000006</v>
      </c>
      <c r="G11" s="5">
        <v>7.32</v>
      </c>
      <c r="H11" s="5">
        <v>12.22</v>
      </c>
      <c r="I11" s="5">
        <v>0.15</v>
      </c>
      <c r="J11" s="5">
        <v>6.25</v>
      </c>
      <c r="K11" s="5">
        <v>0.24</v>
      </c>
      <c r="L11" s="5">
        <v>0.21</v>
      </c>
      <c r="M11" s="5">
        <v>6205</v>
      </c>
      <c r="N11" s="5">
        <v>59</v>
      </c>
      <c r="O11" s="5">
        <v>22</v>
      </c>
      <c r="P11" s="5">
        <v>0.15</v>
      </c>
    </row>
    <row r="12" spans="1:16" ht="15.75" thickBot="1" x14ac:dyDescent="0.3">
      <c r="A12" s="67"/>
      <c r="B12" s="5" t="s">
        <v>126</v>
      </c>
      <c r="C12" s="5" t="s">
        <v>127</v>
      </c>
      <c r="D12" s="5">
        <v>40</v>
      </c>
      <c r="E12" s="5">
        <v>75</v>
      </c>
      <c r="F12" s="5">
        <v>6.3</v>
      </c>
      <c r="G12" s="5">
        <v>5.7</v>
      </c>
      <c r="H12" s="5">
        <v>0.35</v>
      </c>
      <c r="I12" s="5">
        <v>7.0000000000000007E-2</v>
      </c>
      <c r="J12" s="5">
        <v>0</v>
      </c>
      <c r="K12" s="5">
        <v>0.25</v>
      </c>
      <c r="L12" s="5">
        <v>0</v>
      </c>
      <c r="M12" s="5">
        <v>55</v>
      </c>
      <c r="N12" s="5">
        <v>192</v>
      </c>
      <c r="O12" s="5">
        <v>12</v>
      </c>
      <c r="P12" s="5">
        <v>2.5</v>
      </c>
    </row>
    <row r="13" spans="1:16" ht="15.75" thickBot="1" x14ac:dyDescent="0.3">
      <c r="A13" s="67">
        <v>2</v>
      </c>
      <c r="B13" s="5" t="s">
        <v>48</v>
      </c>
      <c r="C13" s="5" t="s">
        <v>49</v>
      </c>
      <c r="D13" s="5">
        <v>180</v>
      </c>
      <c r="E13" s="5">
        <v>170</v>
      </c>
      <c r="F13" s="5">
        <v>3.5</v>
      </c>
      <c r="G13" s="5">
        <v>8.9</v>
      </c>
      <c r="H13" s="5">
        <v>19.8</v>
      </c>
      <c r="I13" s="5">
        <v>0</v>
      </c>
      <c r="J13" s="5">
        <v>14.6</v>
      </c>
      <c r="K13" s="5">
        <v>0</v>
      </c>
      <c r="L13" s="5">
        <v>0</v>
      </c>
      <c r="M13" s="5">
        <v>58.5</v>
      </c>
      <c r="N13" s="5">
        <v>0</v>
      </c>
      <c r="O13" s="5">
        <v>0</v>
      </c>
      <c r="P13" s="5">
        <v>1</v>
      </c>
    </row>
    <row r="14" spans="1:16" ht="15.75" thickBot="1" x14ac:dyDescent="0.3">
      <c r="A14" s="67">
        <v>3</v>
      </c>
      <c r="B14" s="5" t="s">
        <v>88</v>
      </c>
      <c r="C14" s="5" t="s">
        <v>35</v>
      </c>
      <c r="D14" s="5">
        <v>200</v>
      </c>
      <c r="E14" s="5">
        <v>104</v>
      </c>
      <c r="F14" s="5">
        <v>1</v>
      </c>
      <c r="G14" s="5">
        <v>2</v>
      </c>
      <c r="H14" s="5">
        <v>20.2</v>
      </c>
      <c r="I14" s="5">
        <v>0.02</v>
      </c>
      <c r="J14" s="5">
        <v>4</v>
      </c>
      <c r="K14" s="5">
        <v>0</v>
      </c>
      <c r="L14" s="5">
        <v>0.2</v>
      </c>
      <c r="M14" s="5">
        <v>14</v>
      </c>
      <c r="N14" s="5">
        <v>14</v>
      </c>
      <c r="O14" s="5">
        <v>8</v>
      </c>
      <c r="P14" s="5">
        <v>2.8</v>
      </c>
    </row>
    <row r="15" spans="1:16" ht="15.75" thickBot="1" x14ac:dyDescent="0.3">
      <c r="A15" s="67"/>
      <c r="B15" s="5" t="s">
        <v>36</v>
      </c>
      <c r="C15" s="5" t="s">
        <v>37</v>
      </c>
      <c r="D15" s="5">
        <v>45</v>
      </c>
      <c r="E15" s="5">
        <v>81.45</v>
      </c>
      <c r="F15" s="5">
        <v>2.97</v>
      </c>
      <c r="G15" s="5">
        <v>0.54</v>
      </c>
      <c r="H15" s="5">
        <v>0.54</v>
      </c>
      <c r="I15" s="5">
        <v>0.18</v>
      </c>
      <c r="J15" s="5">
        <v>0</v>
      </c>
      <c r="K15" s="5">
        <v>0</v>
      </c>
      <c r="L15" s="5">
        <v>1.2</v>
      </c>
      <c r="M15" s="5">
        <v>9.9</v>
      </c>
      <c r="N15" s="5">
        <v>42.4</v>
      </c>
      <c r="O15" s="5">
        <v>10</v>
      </c>
      <c r="P15" s="5">
        <v>1.24</v>
      </c>
    </row>
    <row r="16" spans="1:16" ht="15.75" thickBot="1" x14ac:dyDescent="0.3">
      <c r="A16" s="18"/>
      <c r="B16" s="4" t="s">
        <v>27</v>
      </c>
      <c r="C16" s="37"/>
      <c r="D16" s="27">
        <f t="shared" ref="D16:P16" si="1">SUM(D11:D15)</f>
        <v>765</v>
      </c>
      <c r="E16" s="27">
        <f t="shared" si="1"/>
        <v>650.45000000000005</v>
      </c>
      <c r="F16" s="27">
        <f t="shared" si="1"/>
        <v>23.49</v>
      </c>
      <c r="G16" s="27">
        <f t="shared" si="1"/>
        <v>24.46</v>
      </c>
      <c r="H16" s="27">
        <f t="shared" si="1"/>
        <v>53.110000000000007</v>
      </c>
      <c r="I16" s="27">
        <f t="shared" si="1"/>
        <v>0.42</v>
      </c>
      <c r="J16" s="27">
        <f t="shared" si="1"/>
        <v>24.85</v>
      </c>
      <c r="K16" s="27">
        <f t="shared" si="1"/>
        <v>0.49</v>
      </c>
      <c r="L16" s="27">
        <f t="shared" si="1"/>
        <v>1.6099999999999999</v>
      </c>
      <c r="M16" s="27">
        <f t="shared" si="1"/>
        <v>6342.4</v>
      </c>
      <c r="N16" s="27">
        <f t="shared" si="1"/>
        <v>307.39999999999998</v>
      </c>
      <c r="O16" s="27">
        <f t="shared" si="1"/>
        <v>52</v>
      </c>
      <c r="P16" s="27">
        <f t="shared" si="1"/>
        <v>7.6899999999999995</v>
      </c>
    </row>
    <row r="17" spans="1:16" ht="15.75" thickBot="1" x14ac:dyDescent="0.3">
      <c r="A17" s="23"/>
      <c r="B17" s="4" t="s">
        <v>38</v>
      </c>
      <c r="C17" s="37"/>
      <c r="D17" s="27">
        <f t="shared" ref="D17:P17" si="2">D9+D16</f>
        <v>1200</v>
      </c>
      <c r="E17" s="27">
        <f t="shared" si="2"/>
        <v>862.18100000000004</v>
      </c>
      <c r="F17" s="27">
        <f t="shared" si="2"/>
        <v>30.358999999999998</v>
      </c>
      <c r="G17" s="27">
        <f t="shared" si="2"/>
        <v>36.451999999999998</v>
      </c>
      <c r="H17" s="27">
        <f t="shared" si="2"/>
        <v>111.03800000000001</v>
      </c>
      <c r="I17" s="27">
        <f t="shared" si="2"/>
        <v>0.57899999999999996</v>
      </c>
      <c r="J17" s="27">
        <f t="shared" si="2"/>
        <v>26.149000000000001</v>
      </c>
      <c r="K17" s="27">
        <f t="shared" si="2"/>
        <v>38.49</v>
      </c>
      <c r="L17" s="27">
        <f t="shared" si="2"/>
        <v>1.6099999999999999</v>
      </c>
      <c r="M17" s="27">
        <f t="shared" si="2"/>
        <v>6676.19</v>
      </c>
      <c r="N17" s="27">
        <f t="shared" si="2"/>
        <v>469.95</v>
      </c>
      <c r="O17" s="27">
        <f t="shared" si="2"/>
        <v>76.5</v>
      </c>
      <c r="P17" s="27">
        <f t="shared" si="2"/>
        <v>9.24</v>
      </c>
    </row>
    <row r="18" spans="1:16" x14ac:dyDescent="0.25">
      <c r="A18" s="22"/>
    </row>
  </sheetData>
  <mergeCells count="12">
    <mergeCell ref="A2:B2"/>
    <mergeCell ref="A3:A4"/>
    <mergeCell ref="I3:L3"/>
    <mergeCell ref="M3:P3"/>
    <mergeCell ref="A5:P5"/>
    <mergeCell ref="A10:P10"/>
    <mergeCell ref="B3:B4"/>
    <mergeCell ref="C3:C4"/>
    <mergeCell ref="E3:E4"/>
    <mergeCell ref="F3:F4"/>
    <mergeCell ref="G3:G4"/>
    <mergeCell ref="H3:H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120" zoomScaleNormal="120" workbookViewId="0">
      <selection activeCell="A13" sqref="A13:Q13"/>
    </sheetView>
  </sheetViews>
  <sheetFormatPr defaultRowHeight="15" x14ac:dyDescent="0.25"/>
  <cols>
    <col min="1" max="1" width="4.28515625" style="1" customWidth="1"/>
    <col min="2" max="2" width="28.140625" style="1" customWidth="1"/>
    <col min="3" max="3" width="7.42578125" style="1" customWidth="1"/>
    <col min="4" max="4" width="9.28515625" style="1" customWidth="1"/>
    <col min="5" max="5" width="10.28515625" style="1" customWidth="1"/>
    <col min="6" max="6" width="9.28515625" style="1" customWidth="1"/>
    <col min="7" max="7" width="8.42578125" style="1" customWidth="1"/>
    <col min="8" max="8" width="11.42578125" style="1" customWidth="1"/>
    <col min="9" max="9" width="5.140625" style="1" customWidth="1"/>
    <col min="10" max="10" width="6" style="1" customWidth="1"/>
    <col min="11" max="11" width="5.140625" style="1" hidden="1" customWidth="1"/>
    <col min="12" max="12" width="6.7109375" style="1" customWidth="1"/>
    <col min="13" max="13" width="5.42578125" style="1" customWidth="1"/>
    <col min="14" max="15" width="7.42578125" style="1" customWidth="1"/>
    <col min="16" max="16" width="7.140625" style="1" customWidth="1"/>
    <col min="17" max="17" width="7" style="1" customWidth="1"/>
    <col min="18" max="16384" width="9.140625" style="1"/>
  </cols>
  <sheetData>
    <row r="1" spans="1:17" ht="35.25" customHeight="1" x14ac:dyDescent="0.25"/>
    <row r="2" spans="1:17" ht="19.5" thickBot="1" x14ac:dyDescent="0.35">
      <c r="A2" s="101" t="s">
        <v>52</v>
      </c>
      <c r="B2" s="101"/>
    </row>
    <row r="3" spans="1:17" ht="43.5" customHeight="1" thickBot="1" x14ac:dyDescent="0.3">
      <c r="A3" s="108" t="s">
        <v>1</v>
      </c>
      <c r="B3" s="108" t="s">
        <v>2</v>
      </c>
      <c r="C3" s="108" t="s">
        <v>3</v>
      </c>
      <c r="D3" s="21" t="s">
        <v>4</v>
      </c>
      <c r="E3" s="95" t="s">
        <v>5</v>
      </c>
      <c r="F3" s="110" t="s">
        <v>6</v>
      </c>
      <c r="G3" s="110" t="s">
        <v>7</v>
      </c>
      <c r="H3" s="110" t="s">
        <v>8</v>
      </c>
      <c r="I3" s="92" t="s">
        <v>9</v>
      </c>
      <c r="J3" s="93"/>
      <c r="K3" s="93"/>
      <c r="L3" s="93"/>
      <c r="M3" s="94"/>
      <c r="N3" s="92" t="s">
        <v>10</v>
      </c>
      <c r="O3" s="93"/>
      <c r="P3" s="93"/>
      <c r="Q3" s="94"/>
    </row>
    <row r="4" spans="1:17" ht="29.25" thickBot="1" x14ac:dyDescent="0.3">
      <c r="A4" s="109"/>
      <c r="B4" s="109"/>
      <c r="C4" s="109"/>
      <c r="D4" s="8" t="s">
        <v>119</v>
      </c>
      <c r="E4" s="97"/>
      <c r="F4" s="111"/>
      <c r="G4" s="111"/>
      <c r="H4" s="111"/>
      <c r="I4" s="8" t="s">
        <v>11</v>
      </c>
      <c r="J4" s="8" t="s">
        <v>41</v>
      </c>
      <c r="K4" s="20"/>
      <c r="L4" s="20" t="s">
        <v>42</v>
      </c>
      <c r="M4" s="21" t="s">
        <v>14</v>
      </c>
      <c r="N4" s="8" t="s">
        <v>43</v>
      </c>
      <c r="O4" s="8" t="s">
        <v>16</v>
      </c>
      <c r="P4" s="8" t="s">
        <v>17</v>
      </c>
      <c r="Q4" s="8" t="s">
        <v>44</v>
      </c>
    </row>
    <row r="5" spans="1:17" ht="15.75" customHeight="1" thickBot="1" x14ac:dyDescent="0.3">
      <c r="A5" s="92" t="s">
        <v>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7" ht="17.25" customHeight="1" thickBot="1" x14ac:dyDescent="0.3">
      <c r="A6" s="18">
        <v>1</v>
      </c>
      <c r="B6" s="38" t="s">
        <v>53</v>
      </c>
      <c r="C6" s="5" t="s">
        <v>54</v>
      </c>
      <c r="D6" s="5">
        <v>200</v>
      </c>
      <c r="E6" s="5">
        <v>167.8</v>
      </c>
      <c r="F6" s="5">
        <v>4.3</v>
      </c>
      <c r="G6" s="5">
        <v>9.8000000000000007</v>
      </c>
      <c r="H6" s="5">
        <v>25.8</v>
      </c>
      <c r="I6" s="5">
        <v>0.12</v>
      </c>
      <c r="J6" s="10">
        <v>0</v>
      </c>
      <c r="K6" s="11"/>
      <c r="L6" s="36">
        <v>0</v>
      </c>
      <c r="M6" s="10">
        <v>0</v>
      </c>
      <c r="N6" s="28">
        <v>21.5</v>
      </c>
      <c r="O6" s="5">
        <v>0</v>
      </c>
      <c r="P6" s="5">
        <v>0</v>
      </c>
      <c r="Q6" s="5">
        <v>1.1000000000000001</v>
      </c>
    </row>
    <row r="7" spans="1:17" ht="15.75" thickBot="1" x14ac:dyDescent="0.3">
      <c r="A7" s="18">
        <v>2</v>
      </c>
      <c r="B7" s="5" t="s">
        <v>55</v>
      </c>
      <c r="C7" s="5" t="s">
        <v>56</v>
      </c>
      <c r="D7" s="5">
        <v>200</v>
      </c>
      <c r="E7" s="5">
        <v>237.32</v>
      </c>
      <c r="F7" s="5">
        <v>4.2</v>
      </c>
      <c r="G7" s="5">
        <v>7.24</v>
      </c>
      <c r="H7" s="5">
        <v>34.56</v>
      </c>
      <c r="I7" s="5">
        <v>0.02</v>
      </c>
      <c r="J7" s="10">
        <v>0.4</v>
      </c>
      <c r="K7" s="11"/>
      <c r="L7" s="35">
        <v>0</v>
      </c>
      <c r="M7" s="10">
        <v>0</v>
      </c>
      <c r="N7" s="23">
        <v>34</v>
      </c>
      <c r="O7" s="5">
        <v>50</v>
      </c>
      <c r="P7" s="5">
        <v>0</v>
      </c>
      <c r="Q7" s="5">
        <v>0</v>
      </c>
    </row>
    <row r="8" spans="1:17" ht="15.75" thickBot="1" x14ac:dyDescent="0.3">
      <c r="A8" s="18"/>
      <c r="B8" s="5" t="s">
        <v>128</v>
      </c>
      <c r="C8" s="5"/>
      <c r="D8" s="5">
        <v>100</v>
      </c>
      <c r="E8" s="5">
        <v>44</v>
      </c>
      <c r="F8" s="5">
        <v>0.4</v>
      </c>
      <c r="G8" s="5">
        <v>0.4</v>
      </c>
      <c r="H8" s="5">
        <v>9.8000000000000007</v>
      </c>
      <c r="I8" s="5">
        <v>0.03</v>
      </c>
      <c r="J8" s="10">
        <v>10</v>
      </c>
      <c r="K8" s="11"/>
      <c r="L8" s="35">
        <v>0</v>
      </c>
      <c r="M8" s="10">
        <v>0</v>
      </c>
      <c r="N8" s="23">
        <v>16</v>
      </c>
      <c r="O8" s="5">
        <v>16</v>
      </c>
      <c r="P8" s="5">
        <v>0</v>
      </c>
      <c r="Q8" s="5">
        <v>2.2000000000000002</v>
      </c>
    </row>
    <row r="9" spans="1:17" ht="15.75" thickBot="1" x14ac:dyDescent="0.3">
      <c r="A9" s="18"/>
      <c r="B9" s="5" t="s">
        <v>25</v>
      </c>
      <c r="C9" s="5" t="s">
        <v>26</v>
      </c>
      <c r="D9" s="5">
        <v>45</v>
      </c>
      <c r="E9" s="5">
        <v>87.75</v>
      </c>
      <c r="F9" s="5">
        <v>3.69</v>
      </c>
      <c r="G9" s="5">
        <v>0.45</v>
      </c>
      <c r="H9" s="5">
        <v>0.57999999999999996</v>
      </c>
      <c r="I9" s="5">
        <v>0.04</v>
      </c>
      <c r="J9" s="10">
        <v>0</v>
      </c>
      <c r="K9" s="11"/>
      <c r="L9" s="36">
        <v>0</v>
      </c>
      <c r="M9" s="10">
        <v>0.52</v>
      </c>
      <c r="N9" s="23">
        <v>9.1999999999999993</v>
      </c>
      <c r="O9" s="5">
        <v>34.799999999999997</v>
      </c>
      <c r="P9" s="5">
        <v>13.2</v>
      </c>
      <c r="Q9" s="5">
        <v>0.44</v>
      </c>
    </row>
    <row r="10" spans="1:17" ht="15.75" customHeight="1" thickBot="1" x14ac:dyDescent="0.3">
      <c r="A10" s="20"/>
      <c r="B10" s="8" t="s">
        <v>27</v>
      </c>
      <c r="C10" s="37"/>
      <c r="D10" s="27">
        <f t="shared" ref="D10:Q10" si="0">SUM(D6:D9)</f>
        <v>545</v>
      </c>
      <c r="E10" s="27">
        <f t="shared" si="0"/>
        <v>536.87</v>
      </c>
      <c r="F10" s="27">
        <f t="shared" si="0"/>
        <v>12.59</v>
      </c>
      <c r="G10" s="27">
        <f t="shared" si="0"/>
        <v>17.889999999999997</v>
      </c>
      <c r="H10" s="27">
        <f t="shared" si="0"/>
        <v>70.739999999999995</v>
      </c>
      <c r="I10" s="27">
        <f t="shared" si="0"/>
        <v>0.21</v>
      </c>
      <c r="J10" s="27">
        <f t="shared" si="0"/>
        <v>10.4</v>
      </c>
      <c r="K10" s="27">
        <f t="shared" si="0"/>
        <v>0</v>
      </c>
      <c r="L10" s="27">
        <f t="shared" si="0"/>
        <v>0</v>
      </c>
      <c r="M10" s="27">
        <f t="shared" si="0"/>
        <v>0.52</v>
      </c>
      <c r="N10" s="27">
        <f t="shared" si="0"/>
        <v>80.7</v>
      </c>
      <c r="O10" s="27">
        <f t="shared" si="0"/>
        <v>100.8</v>
      </c>
      <c r="P10" s="27">
        <f t="shared" si="0"/>
        <v>13.2</v>
      </c>
      <c r="Q10" s="27">
        <f t="shared" si="0"/>
        <v>3.74</v>
      </c>
    </row>
    <row r="11" spans="1:17" ht="15.75" thickBot="1" x14ac:dyDescent="0.3">
      <c r="A11" s="18"/>
      <c r="B11" s="9"/>
      <c r="C11" s="9"/>
      <c r="D11" s="9"/>
      <c r="E11" s="9"/>
      <c r="F11" s="66" t="s">
        <v>45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21"/>
    </row>
    <row r="12" spans="1:17" ht="15.75" thickBot="1" x14ac:dyDescent="0.3">
      <c r="A12" s="68"/>
      <c r="B12" s="59" t="s">
        <v>129</v>
      </c>
      <c r="C12" s="60" t="s">
        <v>130</v>
      </c>
      <c r="D12" s="60">
        <v>80</v>
      </c>
      <c r="E12" s="60">
        <v>55</v>
      </c>
      <c r="F12" s="60">
        <v>1.3</v>
      </c>
      <c r="G12" s="60">
        <v>2.2999999999999998</v>
      </c>
      <c r="H12" s="60">
        <v>7.3</v>
      </c>
      <c r="I12" s="60">
        <v>0.03</v>
      </c>
      <c r="J12" s="60">
        <v>5.18</v>
      </c>
      <c r="K12" s="70">
        <v>0</v>
      </c>
      <c r="L12" s="71">
        <v>0</v>
      </c>
      <c r="M12" s="60">
        <v>0</v>
      </c>
      <c r="N12" s="60">
        <v>23.3</v>
      </c>
      <c r="O12" s="60">
        <v>0</v>
      </c>
      <c r="P12" s="60">
        <v>0</v>
      </c>
      <c r="Q12" s="5">
        <v>0.68</v>
      </c>
    </row>
    <row r="13" spans="1:17" ht="15.75" thickBot="1" x14ac:dyDescent="0.3">
      <c r="A13" s="18">
        <v>1</v>
      </c>
      <c r="B13" s="5" t="s">
        <v>57</v>
      </c>
      <c r="C13" s="5" t="s">
        <v>58</v>
      </c>
      <c r="D13" s="5">
        <v>300</v>
      </c>
      <c r="E13" s="5">
        <v>186.26</v>
      </c>
      <c r="F13" s="5">
        <v>5.0119999999999996</v>
      </c>
      <c r="G13" s="5">
        <v>4.54</v>
      </c>
      <c r="H13" s="5">
        <v>139.99</v>
      </c>
      <c r="I13" s="5">
        <v>4.5999999999999999E-2</v>
      </c>
      <c r="J13" s="10" t="s">
        <v>59</v>
      </c>
      <c r="K13" s="11"/>
      <c r="L13" s="10">
        <v>0</v>
      </c>
      <c r="M13" s="28">
        <v>0</v>
      </c>
      <c r="N13" s="5">
        <v>11.28</v>
      </c>
      <c r="O13" s="5">
        <v>0</v>
      </c>
      <c r="P13" s="5">
        <v>0</v>
      </c>
      <c r="Q13" s="5">
        <v>0.51800000000000002</v>
      </c>
    </row>
    <row r="14" spans="1:17" ht="15.75" thickBot="1" x14ac:dyDescent="0.3">
      <c r="A14" s="18">
        <v>2</v>
      </c>
      <c r="B14" s="5" t="s">
        <v>60</v>
      </c>
      <c r="C14" s="5" t="s">
        <v>61</v>
      </c>
      <c r="D14" s="5">
        <v>150</v>
      </c>
      <c r="E14" s="5">
        <v>204.75</v>
      </c>
      <c r="F14" s="5">
        <v>4.3499999999999996</v>
      </c>
      <c r="G14" s="5">
        <v>7.65</v>
      </c>
      <c r="H14" s="5">
        <v>14.4</v>
      </c>
      <c r="I14" s="5">
        <v>4.4999999999999998E-2</v>
      </c>
      <c r="J14" s="10">
        <v>1.3</v>
      </c>
      <c r="K14" s="11"/>
      <c r="L14" s="10">
        <v>23</v>
      </c>
      <c r="M14" s="23">
        <v>0.02</v>
      </c>
      <c r="N14" s="5">
        <v>127</v>
      </c>
      <c r="O14" s="5">
        <v>123</v>
      </c>
      <c r="P14" s="5">
        <v>35</v>
      </c>
      <c r="Q14" s="5">
        <v>1.2</v>
      </c>
    </row>
    <row r="15" spans="1:17" ht="15.75" thickBot="1" x14ac:dyDescent="0.3">
      <c r="A15" s="18"/>
      <c r="B15" s="5" t="s">
        <v>62</v>
      </c>
      <c r="C15" s="5" t="s">
        <v>49</v>
      </c>
      <c r="D15" s="5">
        <v>80</v>
      </c>
      <c r="E15" s="5">
        <v>259.17</v>
      </c>
      <c r="F15" s="5">
        <v>15</v>
      </c>
      <c r="G15" s="5">
        <v>14.5</v>
      </c>
      <c r="H15" s="5">
        <v>2.17</v>
      </c>
      <c r="I15" s="5">
        <v>0.17</v>
      </c>
      <c r="J15" s="10">
        <v>0.26</v>
      </c>
      <c r="K15" s="11"/>
      <c r="L15" s="10">
        <v>8</v>
      </c>
      <c r="M15" s="23">
        <v>0.9</v>
      </c>
      <c r="N15" s="5">
        <v>18.579999999999998</v>
      </c>
      <c r="O15" s="5">
        <v>145</v>
      </c>
      <c r="P15" s="5">
        <v>19</v>
      </c>
      <c r="Q15" s="5">
        <v>0.59</v>
      </c>
    </row>
    <row r="16" spans="1:17" ht="15.75" thickBot="1" x14ac:dyDescent="0.3">
      <c r="A16" s="18">
        <v>3</v>
      </c>
      <c r="B16" s="5" t="s">
        <v>63</v>
      </c>
      <c r="C16" s="5" t="s">
        <v>64</v>
      </c>
      <c r="D16" s="5">
        <v>200</v>
      </c>
      <c r="E16" s="5">
        <v>118</v>
      </c>
      <c r="F16" s="5">
        <v>1.04</v>
      </c>
      <c r="G16" s="5">
        <v>0</v>
      </c>
      <c r="H16" s="5">
        <v>26.96</v>
      </c>
      <c r="I16" s="5">
        <v>0.02</v>
      </c>
      <c r="J16" s="10">
        <v>0.8</v>
      </c>
      <c r="K16" s="11"/>
      <c r="L16" s="10">
        <v>0</v>
      </c>
      <c r="M16" s="23">
        <v>0</v>
      </c>
      <c r="N16" s="5">
        <v>41.04</v>
      </c>
      <c r="O16" s="5">
        <v>14.6</v>
      </c>
      <c r="P16" s="5">
        <v>11.48</v>
      </c>
      <c r="Q16" s="5">
        <v>0.34</v>
      </c>
    </row>
    <row r="17" spans="1:17" ht="15.75" thickBot="1" x14ac:dyDescent="0.3">
      <c r="A17" s="18"/>
      <c r="B17" s="5" t="s">
        <v>36</v>
      </c>
      <c r="C17" s="5" t="s">
        <v>37</v>
      </c>
      <c r="D17" s="5">
        <v>45</v>
      </c>
      <c r="E17" s="5">
        <v>81.45</v>
      </c>
      <c r="F17" s="5">
        <v>2.97</v>
      </c>
      <c r="G17" s="5">
        <v>0.54</v>
      </c>
      <c r="H17" s="5">
        <v>0.54</v>
      </c>
      <c r="I17" s="5">
        <v>0.18</v>
      </c>
      <c r="J17" s="10">
        <v>0</v>
      </c>
      <c r="K17" s="11"/>
      <c r="L17" s="10">
        <v>0</v>
      </c>
      <c r="M17" s="23">
        <v>1.2</v>
      </c>
      <c r="N17" s="5">
        <v>9.9</v>
      </c>
      <c r="O17" s="5">
        <v>42.4</v>
      </c>
      <c r="P17" s="5">
        <v>10</v>
      </c>
      <c r="Q17" s="5">
        <v>1.24</v>
      </c>
    </row>
    <row r="18" spans="1:17" ht="15.75" thickBot="1" x14ac:dyDescent="0.3">
      <c r="A18" s="23"/>
      <c r="B18" s="8" t="s">
        <v>27</v>
      </c>
      <c r="C18" s="37"/>
      <c r="D18" s="27">
        <v>855</v>
      </c>
      <c r="E18" s="27">
        <f t="shared" ref="E18:Q18" si="1">SUM(E13:E17)</f>
        <v>849.63000000000011</v>
      </c>
      <c r="F18" s="27">
        <f t="shared" si="1"/>
        <v>28.371999999999996</v>
      </c>
      <c r="G18" s="27">
        <f t="shared" si="1"/>
        <v>27.23</v>
      </c>
      <c r="H18" s="27">
        <f t="shared" si="1"/>
        <v>184.06</v>
      </c>
      <c r="I18" s="27">
        <f t="shared" si="1"/>
        <v>0.46100000000000002</v>
      </c>
      <c r="J18" s="27">
        <f t="shared" si="1"/>
        <v>2.3600000000000003</v>
      </c>
      <c r="K18" s="27">
        <f t="shared" si="1"/>
        <v>0</v>
      </c>
      <c r="L18" s="27">
        <f t="shared" si="1"/>
        <v>31</v>
      </c>
      <c r="M18" s="27">
        <f t="shared" si="1"/>
        <v>2.12</v>
      </c>
      <c r="N18" s="27">
        <f t="shared" si="1"/>
        <v>207.8</v>
      </c>
      <c r="O18" s="27">
        <f t="shared" si="1"/>
        <v>325</v>
      </c>
      <c r="P18" s="27">
        <f t="shared" si="1"/>
        <v>75.48</v>
      </c>
      <c r="Q18" s="27">
        <f t="shared" si="1"/>
        <v>3.8879999999999999</v>
      </c>
    </row>
    <row r="19" spans="1:17" ht="15.75" thickBot="1" x14ac:dyDescent="0.3">
      <c r="A19" s="2"/>
      <c r="B19" s="8" t="s">
        <v>38</v>
      </c>
      <c r="C19" s="37"/>
      <c r="D19" s="27">
        <f t="shared" ref="D19:Q19" si="2">D10+D18</f>
        <v>1400</v>
      </c>
      <c r="E19" s="27">
        <f t="shared" si="2"/>
        <v>1386.5</v>
      </c>
      <c r="F19" s="27">
        <f t="shared" si="2"/>
        <v>40.961999999999996</v>
      </c>
      <c r="G19" s="27">
        <f t="shared" si="2"/>
        <v>45.12</v>
      </c>
      <c r="H19" s="27">
        <f t="shared" si="2"/>
        <v>254.8</v>
      </c>
      <c r="I19" s="27">
        <f t="shared" si="2"/>
        <v>0.67100000000000004</v>
      </c>
      <c r="J19" s="27">
        <f t="shared" si="2"/>
        <v>12.760000000000002</v>
      </c>
      <c r="K19" s="27">
        <f t="shared" si="2"/>
        <v>0</v>
      </c>
      <c r="L19" s="27">
        <f t="shared" si="2"/>
        <v>31</v>
      </c>
      <c r="M19" s="27">
        <f t="shared" si="2"/>
        <v>2.64</v>
      </c>
      <c r="N19" s="27">
        <f t="shared" si="2"/>
        <v>288.5</v>
      </c>
      <c r="O19" s="27">
        <f t="shared" si="2"/>
        <v>425.8</v>
      </c>
      <c r="P19" s="27">
        <f t="shared" si="2"/>
        <v>88.68</v>
      </c>
      <c r="Q19" s="27">
        <f t="shared" si="2"/>
        <v>7.6280000000000001</v>
      </c>
    </row>
    <row r="20" spans="1:17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mergeCells count="11">
    <mergeCell ref="A2:B2"/>
    <mergeCell ref="N3:Q3"/>
    <mergeCell ref="A5:Q5"/>
    <mergeCell ref="A3:A4"/>
    <mergeCell ref="B3:B4"/>
    <mergeCell ref="C3:C4"/>
    <mergeCell ref="E3:E4"/>
    <mergeCell ref="F3:F4"/>
    <mergeCell ref="G3:G4"/>
    <mergeCell ref="H3:H4"/>
    <mergeCell ref="I3:M3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110" zoomScaleNormal="110" workbookViewId="0">
      <selection activeCell="D22" sqref="D22"/>
    </sheetView>
  </sheetViews>
  <sheetFormatPr defaultRowHeight="15" x14ac:dyDescent="0.25"/>
  <cols>
    <col min="1" max="1" width="4.28515625" style="1" customWidth="1"/>
    <col min="2" max="2" width="24.85546875" style="1" customWidth="1"/>
    <col min="3" max="3" width="8" style="1" customWidth="1"/>
    <col min="4" max="4" width="10.42578125" style="1" customWidth="1"/>
    <col min="5" max="5" width="12.140625" style="1" customWidth="1"/>
    <col min="6" max="6" width="9.28515625" style="1" customWidth="1"/>
    <col min="7" max="7" width="8.42578125" style="1" customWidth="1"/>
    <col min="8" max="8" width="11.42578125" style="1" customWidth="1"/>
    <col min="9" max="9" width="5.140625" style="1" customWidth="1"/>
    <col min="10" max="10" width="6.140625" style="1" customWidth="1"/>
    <col min="11" max="11" width="5.140625" style="1" customWidth="1"/>
    <col min="12" max="12" width="5.57031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7" ht="37.5" customHeight="1" x14ac:dyDescent="0.3">
      <c r="A1" s="24"/>
    </row>
    <row r="2" spans="1:17" ht="19.5" thickBot="1" x14ac:dyDescent="0.35">
      <c r="A2" s="101" t="s">
        <v>75</v>
      </c>
      <c r="B2" s="101"/>
    </row>
    <row r="3" spans="1:17" ht="44.25" thickBot="1" x14ac:dyDescent="0.3">
      <c r="A3" s="95" t="s">
        <v>1</v>
      </c>
      <c r="B3" s="95" t="s">
        <v>2</v>
      </c>
      <c r="C3" s="95" t="s">
        <v>3</v>
      </c>
      <c r="D3" s="12" t="s">
        <v>4</v>
      </c>
      <c r="E3" s="95" t="s">
        <v>65</v>
      </c>
      <c r="F3" s="98" t="s">
        <v>6</v>
      </c>
      <c r="G3" s="98" t="s">
        <v>7</v>
      </c>
      <c r="H3" s="98" t="s">
        <v>8</v>
      </c>
      <c r="I3" s="92" t="s">
        <v>9</v>
      </c>
      <c r="J3" s="93"/>
      <c r="K3" s="93"/>
      <c r="L3" s="94"/>
      <c r="M3" s="92" t="s">
        <v>10</v>
      </c>
      <c r="N3" s="93"/>
      <c r="O3" s="93"/>
      <c r="P3" s="94"/>
    </row>
    <row r="4" spans="1:17" ht="15.75" thickBot="1" x14ac:dyDescent="0.3">
      <c r="A4" s="97"/>
      <c r="B4" s="97"/>
      <c r="C4" s="97"/>
      <c r="D4" s="4" t="s">
        <v>119</v>
      </c>
      <c r="E4" s="97"/>
      <c r="F4" s="100"/>
      <c r="G4" s="100"/>
      <c r="H4" s="100"/>
      <c r="I4" s="4" t="s">
        <v>11</v>
      </c>
      <c r="J4" s="4" t="s">
        <v>41</v>
      </c>
      <c r="K4" s="4" t="s">
        <v>42</v>
      </c>
      <c r="L4" s="4" t="s">
        <v>14</v>
      </c>
      <c r="M4" s="4" t="s">
        <v>43</v>
      </c>
      <c r="N4" s="4" t="s">
        <v>16</v>
      </c>
      <c r="O4" s="4" t="s">
        <v>17</v>
      </c>
      <c r="P4" s="4" t="s">
        <v>44</v>
      </c>
    </row>
    <row r="5" spans="1:17" ht="15.75" thickBot="1" x14ac:dyDescent="0.3">
      <c r="A5" s="92" t="s">
        <v>66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7" ht="30.75" thickBot="1" x14ac:dyDescent="0.3">
      <c r="A6" s="69">
        <v>1</v>
      </c>
      <c r="B6" s="5" t="s">
        <v>131</v>
      </c>
      <c r="C6" s="5" t="s">
        <v>132</v>
      </c>
      <c r="D6" s="5">
        <v>180</v>
      </c>
      <c r="E6" s="5">
        <v>217.44</v>
      </c>
      <c r="F6" s="5">
        <v>5.97</v>
      </c>
      <c r="G6" s="5">
        <v>8.06</v>
      </c>
      <c r="H6" s="5">
        <v>17.079999999999998</v>
      </c>
      <c r="I6" s="5">
        <v>0.1</v>
      </c>
      <c r="J6" s="5">
        <v>0</v>
      </c>
      <c r="K6" s="5">
        <v>0.3</v>
      </c>
      <c r="L6" s="5">
        <v>0.2</v>
      </c>
      <c r="M6" s="5">
        <v>53.9</v>
      </c>
      <c r="N6" s="5">
        <v>24</v>
      </c>
      <c r="O6" s="5">
        <v>20</v>
      </c>
      <c r="P6" s="5">
        <v>21</v>
      </c>
    </row>
    <row r="7" spans="1:17" ht="15.75" thickBot="1" x14ac:dyDescent="0.3">
      <c r="A7" s="69">
        <v>2</v>
      </c>
      <c r="B7" s="5" t="s">
        <v>67</v>
      </c>
      <c r="C7" s="5" t="s">
        <v>68</v>
      </c>
      <c r="D7" s="5">
        <v>200</v>
      </c>
      <c r="E7" s="5">
        <v>237.78</v>
      </c>
      <c r="F7" s="5">
        <v>5.58</v>
      </c>
      <c r="G7" s="5">
        <v>6.38</v>
      </c>
      <c r="H7" s="5">
        <v>39.42</v>
      </c>
      <c r="I7" s="5">
        <v>0.02</v>
      </c>
      <c r="J7" s="5">
        <v>0.04</v>
      </c>
      <c r="K7" s="5">
        <v>0</v>
      </c>
      <c r="L7" s="5">
        <v>0</v>
      </c>
      <c r="M7" s="5">
        <v>34</v>
      </c>
      <c r="N7" s="5">
        <v>0</v>
      </c>
      <c r="O7" s="5">
        <v>0</v>
      </c>
      <c r="P7" s="75">
        <v>0</v>
      </c>
    </row>
    <row r="8" spans="1:17" ht="15.75" thickBot="1" x14ac:dyDescent="0.3">
      <c r="A8" s="69"/>
      <c r="B8" s="5" t="s">
        <v>25</v>
      </c>
      <c r="C8" s="5" t="s">
        <v>26</v>
      </c>
      <c r="D8" s="5">
        <v>45</v>
      </c>
      <c r="E8" s="5">
        <v>87.75</v>
      </c>
      <c r="F8" s="5">
        <v>3.69</v>
      </c>
      <c r="G8" s="5">
        <v>0.45</v>
      </c>
      <c r="H8" s="5">
        <v>0.57999999999999996</v>
      </c>
      <c r="I8" s="5">
        <v>0.04</v>
      </c>
      <c r="J8" s="10">
        <v>0</v>
      </c>
      <c r="K8" s="11">
        <v>0</v>
      </c>
      <c r="L8" s="36">
        <v>0.52</v>
      </c>
      <c r="M8" s="10">
        <v>9.1999999999999993</v>
      </c>
      <c r="N8" s="23">
        <v>34.799999999999997</v>
      </c>
      <c r="O8" s="73">
        <v>13.22</v>
      </c>
      <c r="P8" s="28">
        <v>0.44</v>
      </c>
      <c r="Q8" s="74"/>
    </row>
    <row r="9" spans="1:17" ht="15.75" thickBot="1" x14ac:dyDescent="0.3">
      <c r="A9" s="18"/>
      <c r="B9" s="4" t="s">
        <v>27</v>
      </c>
      <c r="C9" s="37"/>
      <c r="D9" s="27">
        <f t="shared" ref="D9:P9" si="0">SUM(D6:D7)</f>
        <v>380</v>
      </c>
      <c r="E9" s="27">
        <f t="shared" si="0"/>
        <v>455.22</v>
      </c>
      <c r="F9" s="27">
        <f t="shared" si="0"/>
        <v>11.55</v>
      </c>
      <c r="G9" s="27">
        <f t="shared" si="0"/>
        <v>14.440000000000001</v>
      </c>
      <c r="H9" s="27">
        <f t="shared" si="0"/>
        <v>56.5</v>
      </c>
      <c r="I9" s="27">
        <f t="shared" si="0"/>
        <v>0.12000000000000001</v>
      </c>
      <c r="J9" s="27">
        <f t="shared" si="0"/>
        <v>0.04</v>
      </c>
      <c r="K9" s="27">
        <f t="shared" si="0"/>
        <v>0.3</v>
      </c>
      <c r="L9" s="27">
        <f t="shared" si="0"/>
        <v>0.2</v>
      </c>
      <c r="M9" s="27">
        <f t="shared" si="0"/>
        <v>87.9</v>
      </c>
      <c r="N9" s="27">
        <f t="shared" si="0"/>
        <v>24</v>
      </c>
      <c r="O9" s="27">
        <f t="shared" si="0"/>
        <v>20</v>
      </c>
      <c r="P9" s="27">
        <f t="shared" si="0"/>
        <v>21</v>
      </c>
    </row>
    <row r="10" spans="1:17" ht="15.75" thickBot="1" x14ac:dyDescent="0.3">
      <c r="A10" s="92" t="s">
        <v>45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7" ht="15.75" thickBot="1" x14ac:dyDescent="0.3">
      <c r="A11" s="18">
        <v>1</v>
      </c>
      <c r="B11" s="5" t="s">
        <v>69</v>
      </c>
      <c r="C11" s="5" t="s">
        <v>70</v>
      </c>
      <c r="D11" s="5">
        <v>300</v>
      </c>
      <c r="E11" s="5">
        <v>103.32</v>
      </c>
      <c r="F11" s="5">
        <v>2.1</v>
      </c>
      <c r="G11" s="5">
        <v>6.86</v>
      </c>
      <c r="H11" s="5">
        <v>8.4</v>
      </c>
      <c r="I11" s="5">
        <v>0.02</v>
      </c>
      <c r="J11" s="5">
        <v>4.79</v>
      </c>
      <c r="K11" s="5">
        <v>0</v>
      </c>
      <c r="L11" s="5">
        <v>0</v>
      </c>
      <c r="M11" s="5">
        <v>12.97</v>
      </c>
      <c r="N11" s="5">
        <v>0</v>
      </c>
      <c r="O11" s="5">
        <v>0</v>
      </c>
      <c r="P11" s="5">
        <v>0.28000000000000003</v>
      </c>
    </row>
    <row r="12" spans="1:17" ht="30.75" thickBot="1" x14ac:dyDescent="0.3">
      <c r="A12" s="18">
        <v>1</v>
      </c>
      <c r="B12" s="5" t="s">
        <v>20</v>
      </c>
      <c r="C12" s="5" t="s">
        <v>21</v>
      </c>
      <c r="D12" s="5">
        <v>180</v>
      </c>
      <c r="E12" s="5">
        <v>235.56</v>
      </c>
      <c r="F12" s="5">
        <v>6.57</v>
      </c>
      <c r="G12" s="5">
        <v>5</v>
      </c>
      <c r="H12" s="5">
        <v>39.9</v>
      </c>
      <c r="I12" s="5">
        <v>0.06</v>
      </c>
      <c r="J12" s="5">
        <v>0</v>
      </c>
      <c r="K12" s="5">
        <v>0</v>
      </c>
      <c r="L12" s="5">
        <v>1.95</v>
      </c>
      <c r="M12" s="5">
        <v>12</v>
      </c>
      <c r="N12" s="5">
        <v>34.5</v>
      </c>
      <c r="O12" s="5">
        <v>7.5</v>
      </c>
      <c r="P12" s="5">
        <v>0.75</v>
      </c>
    </row>
    <row r="13" spans="1:17" ht="30.75" thickBot="1" x14ac:dyDescent="0.3">
      <c r="A13" s="18"/>
      <c r="B13" s="5" t="s">
        <v>71</v>
      </c>
      <c r="C13" s="5" t="s">
        <v>72</v>
      </c>
      <c r="D13" s="5">
        <v>80</v>
      </c>
      <c r="E13" s="5">
        <v>209.6</v>
      </c>
      <c r="F13" s="5">
        <v>12.5</v>
      </c>
      <c r="G13" s="5">
        <v>14.16</v>
      </c>
      <c r="H13" s="5">
        <v>10.16</v>
      </c>
      <c r="I13" s="5">
        <v>0.04</v>
      </c>
      <c r="J13" s="5">
        <v>0.04</v>
      </c>
      <c r="K13" s="5">
        <v>0.2</v>
      </c>
      <c r="L13" s="5">
        <v>0.5</v>
      </c>
      <c r="M13" s="5">
        <v>42.6</v>
      </c>
      <c r="N13" s="5">
        <v>103</v>
      </c>
      <c r="O13" s="5">
        <v>0.4</v>
      </c>
      <c r="P13" s="5">
        <v>1.3</v>
      </c>
    </row>
    <row r="14" spans="1:17" ht="15.75" thickBot="1" x14ac:dyDescent="0.3">
      <c r="A14" s="18">
        <v>3</v>
      </c>
      <c r="B14" s="5" t="s">
        <v>50</v>
      </c>
      <c r="C14" s="5" t="s">
        <v>51</v>
      </c>
      <c r="D14" s="5">
        <v>200</v>
      </c>
      <c r="E14" s="5">
        <v>140</v>
      </c>
      <c r="F14" s="5">
        <v>0.2</v>
      </c>
      <c r="G14" s="5">
        <v>0</v>
      </c>
      <c r="H14" s="5">
        <v>35.6</v>
      </c>
      <c r="I14" s="5">
        <v>0.01</v>
      </c>
      <c r="J14" s="5">
        <v>0.4</v>
      </c>
      <c r="K14" s="5">
        <v>0</v>
      </c>
      <c r="L14" s="5">
        <v>20.57</v>
      </c>
      <c r="M14" s="5">
        <v>14.6</v>
      </c>
      <c r="N14" s="5">
        <v>11</v>
      </c>
      <c r="O14" s="5">
        <v>48</v>
      </c>
      <c r="P14" s="5">
        <v>0.34</v>
      </c>
    </row>
    <row r="15" spans="1:17" ht="15.75" thickBot="1" x14ac:dyDescent="0.3">
      <c r="A15" s="18"/>
      <c r="B15" s="5" t="s">
        <v>36</v>
      </c>
      <c r="C15" s="5" t="s">
        <v>37</v>
      </c>
      <c r="D15" s="5">
        <v>45</v>
      </c>
      <c r="E15" s="5">
        <v>81.45</v>
      </c>
      <c r="F15" s="5">
        <v>2.97</v>
      </c>
      <c r="G15" s="5">
        <v>0.54</v>
      </c>
      <c r="H15" s="5">
        <v>0.54</v>
      </c>
      <c r="I15" s="5">
        <v>0.18</v>
      </c>
      <c r="J15" s="5">
        <v>0</v>
      </c>
      <c r="K15" s="5">
        <v>0</v>
      </c>
      <c r="L15" s="5">
        <v>1.2</v>
      </c>
      <c r="M15" s="5">
        <v>9.9</v>
      </c>
      <c r="N15" s="5">
        <v>42.4</v>
      </c>
      <c r="O15" s="5">
        <v>10</v>
      </c>
      <c r="P15" s="5">
        <v>1.24</v>
      </c>
    </row>
    <row r="16" spans="1:17" ht="15.75" thickBot="1" x14ac:dyDescent="0.3">
      <c r="A16" s="23"/>
      <c r="B16" s="4" t="s">
        <v>27</v>
      </c>
      <c r="C16" s="37"/>
      <c r="D16" s="27">
        <f t="shared" ref="D16:P16" si="1">SUM(D11:D15)</f>
        <v>805</v>
      </c>
      <c r="E16" s="27">
        <f t="shared" si="1"/>
        <v>769.93000000000006</v>
      </c>
      <c r="F16" s="27">
        <f t="shared" si="1"/>
        <v>24.34</v>
      </c>
      <c r="G16" s="27">
        <f t="shared" si="1"/>
        <v>26.56</v>
      </c>
      <c r="H16" s="27">
        <f t="shared" si="1"/>
        <v>94.600000000000009</v>
      </c>
      <c r="I16" s="27">
        <f t="shared" si="1"/>
        <v>0.31</v>
      </c>
      <c r="J16" s="27">
        <f t="shared" si="1"/>
        <v>5.23</v>
      </c>
      <c r="K16" s="27">
        <f t="shared" si="1"/>
        <v>0.2</v>
      </c>
      <c r="L16" s="27">
        <f t="shared" si="1"/>
        <v>24.22</v>
      </c>
      <c r="M16" s="27">
        <f t="shared" si="1"/>
        <v>92.07</v>
      </c>
      <c r="N16" s="27">
        <f t="shared" si="1"/>
        <v>190.9</v>
      </c>
      <c r="O16" s="27">
        <f t="shared" si="1"/>
        <v>65.900000000000006</v>
      </c>
      <c r="P16" s="27">
        <f t="shared" si="1"/>
        <v>3.91</v>
      </c>
    </row>
    <row r="17" spans="1:16" ht="15.75" thickBot="1" x14ac:dyDescent="0.3">
      <c r="A17" s="23"/>
      <c r="B17" s="4" t="s">
        <v>38</v>
      </c>
      <c r="C17" s="37"/>
      <c r="D17" s="27">
        <f t="shared" ref="D17:P17" si="2">D9+D16</f>
        <v>1185</v>
      </c>
      <c r="E17" s="27">
        <f t="shared" si="2"/>
        <v>1225.1500000000001</v>
      </c>
      <c r="F17" s="27">
        <f t="shared" si="2"/>
        <v>35.89</v>
      </c>
      <c r="G17" s="27">
        <f t="shared" si="2"/>
        <v>41</v>
      </c>
      <c r="H17" s="27">
        <f t="shared" si="2"/>
        <v>151.10000000000002</v>
      </c>
      <c r="I17" s="27">
        <f t="shared" si="2"/>
        <v>0.43</v>
      </c>
      <c r="J17" s="27">
        <f t="shared" si="2"/>
        <v>5.2700000000000005</v>
      </c>
      <c r="K17" s="27">
        <f t="shared" si="2"/>
        <v>0.5</v>
      </c>
      <c r="L17" s="27">
        <f t="shared" si="2"/>
        <v>24.419999999999998</v>
      </c>
      <c r="M17" s="27">
        <f t="shared" si="2"/>
        <v>179.97</v>
      </c>
      <c r="N17" s="27">
        <f t="shared" si="2"/>
        <v>214.9</v>
      </c>
      <c r="O17" s="27">
        <f t="shared" si="2"/>
        <v>85.9</v>
      </c>
      <c r="P17" s="27">
        <f t="shared" si="2"/>
        <v>24.91</v>
      </c>
    </row>
  </sheetData>
  <mergeCells count="12">
    <mergeCell ref="A10:P10"/>
    <mergeCell ref="A3:A4"/>
    <mergeCell ref="B3:B4"/>
    <mergeCell ref="C3:C4"/>
    <mergeCell ref="E3:E4"/>
    <mergeCell ref="F3:F4"/>
    <mergeCell ref="G3:G4"/>
    <mergeCell ref="A2:B2"/>
    <mergeCell ref="H3:H4"/>
    <mergeCell ref="I3:L3"/>
    <mergeCell ref="M3:P3"/>
    <mergeCell ref="A5:P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120" zoomScaleNormal="120" workbookViewId="0">
      <selection activeCell="G22" sqref="G22"/>
    </sheetView>
  </sheetViews>
  <sheetFormatPr defaultRowHeight="15" x14ac:dyDescent="0.25"/>
  <cols>
    <col min="1" max="1" width="4.28515625" style="1" customWidth="1"/>
    <col min="2" max="2" width="24.85546875" style="1" customWidth="1"/>
    <col min="3" max="3" width="7.8554687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1.42578125" style="1" customWidth="1"/>
    <col min="9" max="9" width="5.140625" style="1" customWidth="1"/>
    <col min="10" max="10" width="6.140625" style="1" customWidth="1"/>
    <col min="11" max="12" width="5.1406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6" ht="33.75" customHeight="1" x14ac:dyDescent="0.25">
      <c r="A1" s="22"/>
    </row>
    <row r="2" spans="1:16" ht="19.5" thickBot="1" x14ac:dyDescent="0.35">
      <c r="A2" s="101" t="s">
        <v>76</v>
      </c>
      <c r="B2" s="101"/>
    </row>
    <row r="3" spans="1:16" ht="44.25" thickBot="1" x14ac:dyDescent="0.3">
      <c r="A3" s="95" t="s">
        <v>1</v>
      </c>
      <c r="B3" s="95" t="s">
        <v>2</v>
      </c>
      <c r="C3" s="95" t="s">
        <v>3</v>
      </c>
      <c r="D3" s="12" t="s">
        <v>4</v>
      </c>
      <c r="E3" s="95" t="s">
        <v>5</v>
      </c>
      <c r="F3" s="98" t="s">
        <v>6</v>
      </c>
      <c r="G3" s="98" t="s">
        <v>7</v>
      </c>
      <c r="H3" s="98" t="s">
        <v>8</v>
      </c>
      <c r="I3" s="92" t="s">
        <v>9</v>
      </c>
      <c r="J3" s="93"/>
      <c r="K3" s="93"/>
      <c r="L3" s="94"/>
      <c r="M3" s="92" t="s">
        <v>10</v>
      </c>
      <c r="N3" s="93"/>
      <c r="O3" s="93"/>
      <c r="P3" s="94"/>
    </row>
    <row r="4" spans="1:16" ht="15.75" thickBot="1" x14ac:dyDescent="0.3">
      <c r="A4" s="97"/>
      <c r="B4" s="97"/>
      <c r="C4" s="97"/>
      <c r="D4" s="3" t="s">
        <v>119</v>
      </c>
      <c r="E4" s="97"/>
      <c r="F4" s="100"/>
      <c r="G4" s="100"/>
      <c r="H4" s="100"/>
      <c r="I4" s="4" t="s">
        <v>11</v>
      </c>
      <c r="J4" s="4" t="s">
        <v>41</v>
      </c>
      <c r="K4" s="4" t="s">
        <v>42</v>
      </c>
      <c r="L4" s="4" t="s">
        <v>14</v>
      </c>
      <c r="M4" s="4" t="s">
        <v>43</v>
      </c>
      <c r="N4" s="4" t="s">
        <v>16</v>
      </c>
      <c r="O4" s="4" t="s">
        <v>17</v>
      </c>
      <c r="P4" s="4" t="s">
        <v>44</v>
      </c>
    </row>
    <row r="5" spans="1:16" ht="15.75" thickBot="1" x14ac:dyDescent="0.3">
      <c r="A5" s="112" t="s">
        <v>19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16" ht="15.75" thickBot="1" x14ac:dyDescent="0.3">
      <c r="A6" s="72">
        <v>1</v>
      </c>
      <c r="B6" s="5" t="s">
        <v>77</v>
      </c>
      <c r="C6" s="5" t="s">
        <v>78</v>
      </c>
      <c r="D6" s="5">
        <v>150</v>
      </c>
      <c r="E6" s="5">
        <v>380.83</v>
      </c>
      <c r="F6" s="5">
        <v>17.489999999999998</v>
      </c>
      <c r="G6" s="5">
        <v>19.829999999999998</v>
      </c>
      <c r="H6" s="5">
        <v>35.08</v>
      </c>
      <c r="I6" s="5">
        <v>0.06</v>
      </c>
      <c r="J6" s="5">
        <v>0.37</v>
      </c>
      <c r="K6" s="5">
        <v>0</v>
      </c>
      <c r="L6" s="5">
        <v>0</v>
      </c>
      <c r="M6" s="5">
        <v>182.94</v>
      </c>
      <c r="N6" s="5">
        <v>0</v>
      </c>
      <c r="O6" s="5">
        <v>0</v>
      </c>
      <c r="P6" s="5">
        <v>0.63</v>
      </c>
    </row>
    <row r="7" spans="1:16" ht="15.75" thickBot="1" x14ac:dyDescent="0.3">
      <c r="A7" s="72">
        <v>2</v>
      </c>
      <c r="B7" s="5" t="s">
        <v>23</v>
      </c>
      <c r="C7" s="5" t="s">
        <v>24</v>
      </c>
      <c r="D7" s="5">
        <v>200</v>
      </c>
      <c r="E7" s="5">
        <v>50.4</v>
      </c>
      <c r="F7" s="5">
        <v>0.18</v>
      </c>
      <c r="G7" s="5">
        <v>0</v>
      </c>
      <c r="H7" s="5">
        <v>25.2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>
        <v>0</v>
      </c>
      <c r="O7" s="5">
        <v>0</v>
      </c>
      <c r="P7" s="5">
        <v>0.72</v>
      </c>
    </row>
    <row r="8" spans="1:16" ht="15.75" thickBot="1" x14ac:dyDescent="0.3">
      <c r="A8" s="18"/>
      <c r="B8" s="4" t="s">
        <v>27</v>
      </c>
      <c r="C8" s="27"/>
      <c r="D8" s="27">
        <f>SUM(D6:D7)</f>
        <v>350</v>
      </c>
      <c r="E8" s="27">
        <f t="shared" ref="E8:P8" si="0">SUM(E6:E7)</f>
        <v>431.22999999999996</v>
      </c>
      <c r="F8" s="27">
        <f t="shared" si="0"/>
        <v>17.669999999999998</v>
      </c>
      <c r="G8" s="27">
        <f t="shared" si="0"/>
        <v>19.829999999999998</v>
      </c>
      <c r="H8" s="27">
        <f t="shared" si="0"/>
        <v>60.28</v>
      </c>
      <c r="I8" s="27">
        <f t="shared" si="0"/>
        <v>0.06</v>
      </c>
      <c r="J8" s="27">
        <f t="shared" si="0"/>
        <v>0.37</v>
      </c>
      <c r="K8" s="27">
        <f t="shared" si="0"/>
        <v>0</v>
      </c>
      <c r="L8" s="27">
        <f t="shared" si="0"/>
        <v>0</v>
      </c>
      <c r="M8" s="27">
        <f t="shared" si="0"/>
        <v>193.74</v>
      </c>
      <c r="N8" s="27">
        <f t="shared" si="0"/>
        <v>0</v>
      </c>
      <c r="O8" s="27">
        <f t="shared" si="0"/>
        <v>0</v>
      </c>
      <c r="P8" s="27">
        <f t="shared" si="0"/>
        <v>1.35</v>
      </c>
    </row>
    <row r="9" spans="1:16" ht="15.75" thickBot="1" x14ac:dyDescent="0.3">
      <c r="A9" s="92" t="s">
        <v>45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30.75" thickBot="1" x14ac:dyDescent="0.3">
      <c r="A10" s="18">
        <v>1</v>
      </c>
      <c r="B10" s="5" t="s">
        <v>46</v>
      </c>
      <c r="C10" s="5" t="s">
        <v>47</v>
      </c>
      <c r="D10" s="5">
        <v>300</v>
      </c>
      <c r="E10" s="5">
        <v>220</v>
      </c>
      <c r="F10" s="5">
        <v>9.7200000000000006</v>
      </c>
      <c r="G10" s="5">
        <v>7.32</v>
      </c>
      <c r="H10" s="5">
        <v>12.22</v>
      </c>
      <c r="I10" s="5">
        <v>7.4999999999999997E-2</v>
      </c>
      <c r="J10" s="5">
        <v>5.25</v>
      </c>
      <c r="K10" s="5">
        <v>0</v>
      </c>
      <c r="L10" s="5">
        <v>0</v>
      </c>
      <c r="M10" s="5">
        <v>11.85</v>
      </c>
      <c r="N10" s="5">
        <v>0</v>
      </c>
      <c r="O10" s="5">
        <v>0</v>
      </c>
      <c r="P10" s="5">
        <v>0.7</v>
      </c>
    </row>
    <row r="11" spans="1:16" ht="15.75" thickBot="1" x14ac:dyDescent="0.3">
      <c r="A11" s="18">
        <v>2</v>
      </c>
      <c r="B11" s="5" t="s">
        <v>79</v>
      </c>
      <c r="C11" s="5" t="s">
        <v>80</v>
      </c>
      <c r="D11" s="5">
        <v>200</v>
      </c>
      <c r="E11" s="5">
        <v>251.76</v>
      </c>
      <c r="F11" s="5">
        <v>9.52</v>
      </c>
      <c r="G11" s="5">
        <v>16</v>
      </c>
      <c r="H11" s="5">
        <v>0.88</v>
      </c>
      <c r="I11" s="5">
        <v>1.61E-2</v>
      </c>
      <c r="J11" s="5">
        <v>0</v>
      </c>
      <c r="K11" s="5">
        <v>0</v>
      </c>
      <c r="L11" s="5">
        <v>0</v>
      </c>
      <c r="M11" s="5">
        <v>0.76300000000000001</v>
      </c>
      <c r="N11" s="5">
        <v>0</v>
      </c>
      <c r="O11" s="5">
        <v>0</v>
      </c>
      <c r="P11" s="5">
        <v>0.33160000000000001</v>
      </c>
    </row>
    <row r="12" spans="1:16" ht="30.75" thickBot="1" x14ac:dyDescent="0.3">
      <c r="A12" s="18"/>
      <c r="B12" s="5" t="s">
        <v>105</v>
      </c>
      <c r="C12" s="5" t="s">
        <v>81</v>
      </c>
      <c r="D12" s="5">
        <v>80</v>
      </c>
      <c r="E12" s="5">
        <v>101.92</v>
      </c>
      <c r="F12" s="5">
        <v>8.85</v>
      </c>
      <c r="G12" s="5">
        <v>7.68</v>
      </c>
      <c r="H12" s="5">
        <v>0.04</v>
      </c>
      <c r="I12" s="5">
        <v>0.06</v>
      </c>
      <c r="J12" s="5">
        <v>5.2</v>
      </c>
      <c r="K12" s="5">
        <v>0</v>
      </c>
      <c r="L12" s="5">
        <v>0</v>
      </c>
      <c r="M12" s="5">
        <v>22.3</v>
      </c>
      <c r="N12" s="5">
        <v>0</v>
      </c>
      <c r="O12" s="5">
        <v>0</v>
      </c>
      <c r="P12" s="5">
        <v>2.0499999999999998</v>
      </c>
    </row>
    <row r="13" spans="1:16" ht="15.75" thickBot="1" x14ac:dyDescent="0.3">
      <c r="A13" s="18">
        <v>3</v>
      </c>
      <c r="B13" s="5" t="s">
        <v>50</v>
      </c>
      <c r="C13" s="5" t="s">
        <v>51</v>
      </c>
      <c r="D13" s="5">
        <v>200</v>
      </c>
      <c r="E13" s="5">
        <v>220</v>
      </c>
      <c r="F13" s="5">
        <v>0.4</v>
      </c>
      <c r="G13" s="5">
        <v>0</v>
      </c>
      <c r="H13" s="5">
        <v>44.6</v>
      </c>
      <c r="I13" s="5">
        <v>0.02</v>
      </c>
      <c r="J13" s="5">
        <v>0</v>
      </c>
      <c r="K13" s="5">
        <v>0</v>
      </c>
      <c r="L13" s="5">
        <v>0</v>
      </c>
      <c r="M13" s="5">
        <v>12</v>
      </c>
      <c r="N13" s="5">
        <v>2.4</v>
      </c>
      <c r="O13" s="5">
        <v>0</v>
      </c>
      <c r="P13" s="5">
        <v>0.8</v>
      </c>
    </row>
    <row r="14" spans="1:16" ht="15.75" thickBot="1" x14ac:dyDescent="0.3">
      <c r="A14" s="18"/>
      <c r="B14" s="5" t="s">
        <v>36</v>
      </c>
      <c r="C14" s="5" t="s">
        <v>37</v>
      </c>
      <c r="D14" s="5">
        <v>45</v>
      </c>
      <c r="E14" s="5">
        <v>81.45</v>
      </c>
      <c r="F14" s="5">
        <v>2.97</v>
      </c>
      <c r="G14" s="5">
        <v>0.54</v>
      </c>
      <c r="H14" s="5">
        <v>0.54</v>
      </c>
      <c r="I14" s="5">
        <v>0.18</v>
      </c>
      <c r="J14" s="5">
        <v>0</v>
      </c>
      <c r="K14" s="5">
        <v>0</v>
      </c>
      <c r="L14" s="5">
        <v>1.2</v>
      </c>
      <c r="M14" s="5">
        <v>9.9</v>
      </c>
      <c r="N14" s="5">
        <v>42.4</v>
      </c>
      <c r="O14" s="5">
        <v>10</v>
      </c>
      <c r="P14" s="5">
        <v>1.24</v>
      </c>
    </row>
    <row r="15" spans="1:16" ht="15.75" thickBot="1" x14ac:dyDescent="0.3">
      <c r="A15" s="23"/>
      <c r="B15" s="4" t="s">
        <v>27</v>
      </c>
      <c r="C15" s="27"/>
      <c r="D15" s="27">
        <f>SUM(D10:D14)</f>
        <v>825</v>
      </c>
      <c r="E15" s="27">
        <f t="shared" ref="E15:P15" si="1">SUM(E10:E14)</f>
        <v>875.13</v>
      </c>
      <c r="F15" s="27">
        <f t="shared" si="1"/>
        <v>31.46</v>
      </c>
      <c r="G15" s="27">
        <f t="shared" si="1"/>
        <v>31.54</v>
      </c>
      <c r="H15" s="27">
        <f t="shared" si="1"/>
        <v>58.28</v>
      </c>
      <c r="I15" s="27">
        <f t="shared" si="1"/>
        <v>0.35109999999999997</v>
      </c>
      <c r="J15" s="27">
        <f t="shared" si="1"/>
        <v>10.45</v>
      </c>
      <c r="K15" s="27">
        <f t="shared" si="1"/>
        <v>0</v>
      </c>
      <c r="L15" s="27">
        <f t="shared" si="1"/>
        <v>1.2</v>
      </c>
      <c r="M15" s="27">
        <f t="shared" si="1"/>
        <v>56.812999999999995</v>
      </c>
      <c r="N15" s="27">
        <f t="shared" si="1"/>
        <v>44.8</v>
      </c>
      <c r="O15" s="27">
        <f t="shared" si="1"/>
        <v>10</v>
      </c>
      <c r="P15" s="27">
        <f t="shared" si="1"/>
        <v>5.1215999999999999</v>
      </c>
    </row>
    <row r="16" spans="1:16" ht="15.75" thickBot="1" x14ac:dyDescent="0.3">
      <c r="A16" s="23"/>
      <c r="B16" s="4" t="s">
        <v>38</v>
      </c>
      <c r="C16" s="27"/>
      <c r="D16" s="27">
        <f>D8+D15</f>
        <v>1175</v>
      </c>
      <c r="E16" s="27">
        <f t="shared" ref="E16:P16" si="2">E8+E15</f>
        <v>1306.3599999999999</v>
      </c>
      <c r="F16" s="27">
        <f t="shared" si="2"/>
        <v>49.129999999999995</v>
      </c>
      <c r="G16" s="27">
        <f t="shared" si="2"/>
        <v>51.37</v>
      </c>
      <c r="H16" s="27">
        <f t="shared" si="2"/>
        <v>118.56</v>
      </c>
      <c r="I16" s="27">
        <f t="shared" si="2"/>
        <v>0.41109999999999997</v>
      </c>
      <c r="J16" s="27">
        <f t="shared" si="2"/>
        <v>10.819999999999999</v>
      </c>
      <c r="K16" s="27">
        <f t="shared" si="2"/>
        <v>0</v>
      </c>
      <c r="L16" s="27">
        <f t="shared" si="2"/>
        <v>1.2</v>
      </c>
      <c r="M16" s="27">
        <f t="shared" si="2"/>
        <v>250.553</v>
      </c>
      <c r="N16" s="27">
        <f t="shared" si="2"/>
        <v>44.8</v>
      </c>
      <c r="O16" s="27">
        <f t="shared" si="2"/>
        <v>10</v>
      </c>
      <c r="P16" s="27">
        <f t="shared" si="2"/>
        <v>6.4716000000000005</v>
      </c>
    </row>
    <row r="17" spans="1:1" x14ac:dyDescent="0.25">
      <c r="A17" s="22"/>
    </row>
    <row r="18" spans="1:1" x14ac:dyDescent="0.25">
      <c r="A18" s="22"/>
    </row>
    <row r="19" spans="1:1" x14ac:dyDescent="0.25">
      <c r="A19" s="22"/>
    </row>
    <row r="20" spans="1:1" x14ac:dyDescent="0.25">
      <c r="A20" s="22"/>
    </row>
    <row r="21" spans="1:1" x14ac:dyDescent="0.25">
      <c r="A21" s="22"/>
    </row>
    <row r="22" spans="1:1" x14ac:dyDescent="0.25">
      <c r="A22" s="22"/>
    </row>
    <row r="23" spans="1:1" x14ac:dyDescent="0.25">
      <c r="A23" s="22"/>
    </row>
    <row r="24" spans="1:1" x14ac:dyDescent="0.25">
      <c r="A24" s="22"/>
    </row>
    <row r="25" spans="1:1" x14ac:dyDescent="0.25">
      <c r="A25" s="22"/>
    </row>
    <row r="26" spans="1:1" x14ac:dyDescent="0.25">
      <c r="A26" s="22"/>
    </row>
    <row r="27" spans="1:1" x14ac:dyDescent="0.25">
      <c r="A27" s="22"/>
    </row>
    <row r="28" spans="1:1" x14ac:dyDescent="0.25">
      <c r="A28" s="22"/>
    </row>
    <row r="29" spans="1:1" x14ac:dyDescent="0.25">
      <c r="A29" s="22"/>
    </row>
    <row r="30" spans="1:1" x14ac:dyDescent="0.25">
      <c r="A30" s="22"/>
    </row>
    <row r="31" spans="1:1" x14ac:dyDescent="0.25">
      <c r="A31" s="22"/>
    </row>
    <row r="32" spans="1:1" x14ac:dyDescent="0.25">
      <c r="A32" s="22"/>
    </row>
    <row r="33" spans="1:1" x14ac:dyDescent="0.25">
      <c r="A33" s="22"/>
    </row>
    <row r="39" spans="1:1" ht="44.25" customHeight="1" x14ac:dyDescent="0.25"/>
    <row r="41" spans="1:1" ht="15.75" customHeight="1" x14ac:dyDescent="0.25"/>
    <row r="46" spans="1:1" ht="15.75" customHeight="1" x14ac:dyDescent="0.25"/>
    <row r="57" ht="41.25" customHeight="1" x14ac:dyDescent="0.25"/>
    <row r="59" ht="15.75" customHeight="1" x14ac:dyDescent="0.25"/>
    <row r="66" ht="15.75" customHeight="1" x14ac:dyDescent="0.25"/>
    <row r="85" ht="44.25" customHeight="1" x14ac:dyDescent="0.25"/>
    <row r="87" ht="15.75" customHeight="1" x14ac:dyDescent="0.25"/>
    <row r="92" ht="15.75" customHeight="1" x14ac:dyDescent="0.25"/>
    <row r="107" ht="44.25" customHeight="1" x14ac:dyDescent="0.25"/>
    <row r="109" ht="15.75" customHeight="1" x14ac:dyDescent="0.25"/>
    <row r="114" ht="15.75" customHeight="1" x14ac:dyDescent="0.25"/>
    <row r="125" ht="30" customHeight="1" x14ac:dyDescent="0.25"/>
    <row r="127" ht="15.75" customHeight="1" x14ac:dyDescent="0.25"/>
    <row r="131" ht="15.75" customHeight="1" x14ac:dyDescent="0.25"/>
  </sheetData>
  <mergeCells count="12">
    <mergeCell ref="A5:P5"/>
    <mergeCell ref="A9:P9"/>
    <mergeCell ref="A3:A4"/>
    <mergeCell ref="B3:B4"/>
    <mergeCell ref="C3:C4"/>
    <mergeCell ref="E3:E4"/>
    <mergeCell ref="F3:F4"/>
    <mergeCell ref="A2:B2"/>
    <mergeCell ref="G3:G4"/>
    <mergeCell ref="H3:H4"/>
    <mergeCell ref="I3:L3"/>
    <mergeCell ref="M3:P3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110" zoomScaleNormal="110" workbookViewId="0">
      <selection activeCell="D19" sqref="D19"/>
    </sheetView>
  </sheetViews>
  <sheetFormatPr defaultRowHeight="15" x14ac:dyDescent="0.25"/>
  <cols>
    <col min="1" max="1" width="4.28515625" style="1" customWidth="1"/>
    <col min="2" max="2" width="24.85546875" style="1" customWidth="1"/>
    <col min="3" max="3" width="7.85546875" style="1" customWidth="1"/>
    <col min="4" max="4" width="10.42578125" style="1" customWidth="1"/>
    <col min="5" max="5" width="12.42578125" style="1" customWidth="1"/>
    <col min="6" max="6" width="9.28515625" style="1" customWidth="1"/>
    <col min="7" max="7" width="8.42578125" style="1" customWidth="1"/>
    <col min="8" max="8" width="11.28515625" style="1" customWidth="1"/>
    <col min="9" max="9" width="5.140625" style="1" customWidth="1"/>
    <col min="10" max="10" width="6.140625" style="1" customWidth="1"/>
    <col min="11" max="12" width="5.140625" style="1" customWidth="1"/>
    <col min="13" max="13" width="7.5703125" style="1" customWidth="1"/>
    <col min="14" max="14" width="8.42578125" style="1" customWidth="1"/>
    <col min="15" max="15" width="7.85546875" style="1" customWidth="1"/>
    <col min="16" max="16" width="6.42578125" style="1" customWidth="1"/>
    <col min="17" max="16384" width="9.140625" style="1"/>
  </cols>
  <sheetData>
    <row r="1" spans="1:16" ht="35.25" customHeight="1" x14ac:dyDescent="0.25">
      <c r="A1" s="22"/>
    </row>
    <row r="2" spans="1:16" ht="19.5" thickBot="1" x14ac:dyDescent="0.35">
      <c r="A2" s="101" t="s">
        <v>82</v>
      </c>
      <c r="B2" s="101"/>
    </row>
    <row r="3" spans="1:16" ht="44.25" customHeight="1" thickBot="1" x14ac:dyDescent="0.3">
      <c r="A3" s="95" t="s">
        <v>1</v>
      </c>
      <c r="B3" s="95" t="s">
        <v>2</v>
      </c>
      <c r="C3" s="95" t="s">
        <v>3</v>
      </c>
      <c r="D3" s="15" t="s">
        <v>4</v>
      </c>
      <c r="E3" s="95" t="s">
        <v>5</v>
      </c>
      <c r="F3" s="98" t="s">
        <v>6</v>
      </c>
      <c r="G3" s="98" t="s">
        <v>7</v>
      </c>
      <c r="H3" s="98" t="s">
        <v>8</v>
      </c>
      <c r="I3" s="92" t="s">
        <v>9</v>
      </c>
      <c r="J3" s="93"/>
      <c r="K3" s="93"/>
      <c r="L3" s="94"/>
      <c r="M3" s="92" t="s">
        <v>10</v>
      </c>
      <c r="N3" s="93"/>
      <c r="O3" s="93"/>
      <c r="P3" s="94"/>
    </row>
    <row r="4" spans="1:16" ht="15.75" thickBot="1" x14ac:dyDescent="0.3">
      <c r="A4" s="97"/>
      <c r="B4" s="97"/>
      <c r="C4" s="97"/>
      <c r="D4" s="17" t="s">
        <v>119</v>
      </c>
      <c r="E4" s="97"/>
      <c r="F4" s="100"/>
      <c r="G4" s="100"/>
      <c r="H4" s="100"/>
      <c r="I4" s="8" t="s">
        <v>11</v>
      </c>
      <c r="J4" s="8" t="s">
        <v>41</v>
      </c>
      <c r="K4" s="8" t="s">
        <v>42</v>
      </c>
      <c r="L4" s="8" t="s">
        <v>14</v>
      </c>
      <c r="M4" s="8" t="s">
        <v>43</v>
      </c>
      <c r="N4" s="8" t="s">
        <v>16</v>
      </c>
      <c r="O4" s="8" t="s">
        <v>17</v>
      </c>
      <c r="P4" s="8" t="s">
        <v>44</v>
      </c>
    </row>
    <row r="5" spans="1:16" ht="15.75" customHeight="1" thickBot="1" x14ac:dyDescent="0.3">
      <c r="A5" s="112" t="s">
        <v>19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16" ht="30.75" thickBot="1" x14ac:dyDescent="0.3">
      <c r="A6" s="18">
        <v>1</v>
      </c>
      <c r="B6" s="5" t="s">
        <v>83</v>
      </c>
      <c r="C6" s="5" t="s">
        <v>84</v>
      </c>
      <c r="D6" s="5">
        <v>150</v>
      </c>
      <c r="E6" s="5">
        <v>238.5</v>
      </c>
      <c r="F6" s="5">
        <v>4.8099999999999996</v>
      </c>
      <c r="G6" s="5">
        <v>8.26</v>
      </c>
      <c r="H6" s="5">
        <v>33.28</v>
      </c>
      <c r="I6" s="5">
        <v>0.21</v>
      </c>
      <c r="J6" s="5">
        <v>0</v>
      </c>
      <c r="K6" s="5">
        <v>0.02</v>
      </c>
      <c r="L6" s="5">
        <v>0.03</v>
      </c>
      <c r="M6" s="5">
        <v>24</v>
      </c>
      <c r="N6" s="5">
        <v>208.5</v>
      </c>
      <c r="O6" s="5">
        <v>67.5</v>
      </c>
      <c r="P6" s="5">
        <v>4.5</v>
      </c>
    </row>
    <row r="7" spans="1:16" ht="15.75" thickBot="1" x14ac:dyDescent="0.3">
      <c r="A7" s="18">
        <v>2</v>
      </c>
      <c r="B7" s="5" t="s">
        <v>23</v>
      </c>
      <c r="C7" s="5" t="s">
        <v>24</v>
      </c>
      <c r="D7" s="5">
        <v>200</v>
      </c>
      <c r="E7" s="5">
        <v>50.4</v>
      </c>
      <c r="F7" s="5">
        <v>0.18</v>
      </c>
      <c r="G7" s="5">
        <v>0</v>
      </c>
      <c r="H7" s="5">
        <v>25.2</v>
      </c>
      <c r="I7" s="5">
        <v>0</v>
      </c>
      <c r="J7" s="5">
        <v>0</v>
      </c>
      <c r="K7" s="5">
        <v>0</v>
      </c>
      <c r="L7" s="5">
        <v>0</v>
      </c>
      <c r="M7" s="5">
        <v>10.8</v>
      </c>
      <c r="N7" s="5">
        <v>0</v>
      </c>
      <c r="O7" s="5">
        <v>0</v>
      </c>
      <c r="P7" s="5">
        <v>0.72</v>
      </c>
    </row>
    <row r="8" spans="1:16" ht="15.75" thickBot="1" x14ac:dyDescent="0.3">
      <c r="A8" s="62"/>
      <c r="B8" s="5" t="s">
        <v>124</v>
      </c>
      <c r="C8" s="5" t="s">
        <v>125</v>
      </c>
      <c r="D8" s="5">
        <v>55</v>
      </c>
      <c r="E8" s="5">
        <v>114.351</v>
      </c>
      <c r="F8" s="5">
        <v>3.4889999999999999</v>
      </c>
      <c r="G8" s="5">
        <v>7.4219999999999997</v>
      </c>
      <c r="H8" s="5">
        <v>18.027999999999999</v>
      </c>
      <c r="I8" s="5">
        <v>6.9000000000000006E-2</v>
      </c>
      <c r="J8" s="5">
        <v>0.159</v>
      </c>
      <c r="K8" s="5" t="s">
        <v>22</v>
      </c>
      <c r="L8" s="5" t="s">
        <v>22</v>
      </c>
      <c r="M8" s="5">
        <v>122.81</v>
      </c>
      <c r="N8" s="5" t="s">
        <v>22</v>
      </c>
      <c r="O8" s="5" t="s">
        <v>22</v>
      </c>
      <c r="P8" s="5">
        <v>0.52</v>
      </c>
    </row>
    <row r="9" spans="1:16" ht="15.75" thickBot="1" x14ac:dyDescent="0.3">
      <c r="A9" s="62"/>
      <c r="B9" s="61" t="s">
        <v>27</v>
      </c>
      <c r="C9" s="27"/>
      <c r="D9" s="27">
        <f>SUM(D6:D8)</f>
        <v>405</v>
      </c>
      <c r="E9" s="27">
        <f t="shared" ref="E9:P9" si="0">SUM(E6:E8)</f>
        <v>403.25099999999998</v>
      </c>
      <c r="F9" s="27">
        <f t="shared" si="0"/>
        <v>8.4789999999999992</v>
      </c>
      <c r="G9" s="27">
        <f t="shared" si="0"/>
        <v>15.681999999999999</v>
      </c>
      <c r="H9" s="27">
        <f t="shared" si="0"/>
        <v>76.50800000000001</v>
      </c>
      <c r="I9" s="27">
        <f t="shared" si="0"/>
        <v>0.27900000000000003</v>
      </c>
      <c r="J9" s="27">
        <f t="shared" si="0"/>
        <v>0.159</v>
      </c>
      <c r="K9" s="27">
        <f t="shared" si="0"/>
        <v>0.02</v>
      </c>
      <c r="L9" s="27">
        <f t="shared" si="0"/>
        <v>0.03</v>
      </c>
      <c r="M9" s="27">
        <f t="shared" si="0"/>
        <v>157.61000000000001</v>
      </c>
      <c r="N9" s="27">
        <f t="shared" si="0"/>
        <v>208.5</v>
      </c>
      <c r="O9" s="27">
        <f t="shared" si="0"/>
        <v>67.5</v>
      </c>
      <c r="P9" s="27">
        <f t="shared" si="0"/>
        <v>5.74</v>
      </c>
    </row>
    <row r="10" spans="1:16" ht="15.75" customHeight="1" thickBot="1" x14ac:dyDescent="0.3">
      <c r="A10" s="92" t="s">
        <v>45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6" ht="30.75" thickBot="1" x14ac:dyDescent="0.3">
      <c r="A11" s="62">
        <v>1</v>
      </c>
      <c r="B11" s="5" t="s">
        <v>85</v>
      </c>
      <c r="C11" s="5" t="s">
        <v>86</v>
      </c>
      <c r="D11" s="5">
        <v>300</v>
      </c>
      <c r="E11" s="5">
        <v>390.6</v>
      </c>
      <c r="F11" s="5">
        <v>28.1</v>
      </c>
      <c r="G11" s="5">
        <v>12.27</v>
      </c>
      <c r="H11" s="5">
        <v>16.75</v>
      </c>
      <c r="I11" s="5">
        <v>0.03</v>
      </c>
      <c r="J11" s="5">
        <v>4.43</v>
      </c>
      <c r="K11" s="5">
        <v>0.02</v>
      </c>
      <c r="L11" s="5">
        <v>0.33</v>
      </c>
      <c r="M11" s="5">
        <v>36.5</v>
      </c>
      <c r="N11" s="5">
        <v>24.3</v>
      </c>
      <c r="O11" s="5">
        <v>133.28</v>
      </c>
      <c r="P11" s="5">
        <v>0.51</v>
      </c>
    </row>
    <row r="12" spans="1:16" ht="30.75" thickBot="1" x14ac:dyDescent="0.3">
      <c r="A12" s="62">
        <v>2</v>
      </c>
      <c r="B12" s="5" t="s">
        <v>133</v>
      </c>
      <c r="C12" s="5" t="s">
        <v>87</v>
      </c>
      <c r="D12" s="5">
        <v>180</v>
      </c>
      <c r="E12" s="5">
        <v>156.52000000000001</v>
      </c>
      <c r="F12" s="5">
        <v>10</v>
      </c>
      <c r="G12" s="5">
        <v>9.4</v>
      </c>
      <c r="H12" s="5">
        <v>11.4</v>
      </c>
      <c r="I12" s="5">
        <v>0.03</v>
      </c>
      <c r="J12" s="5">
        <v>14.2</v>
      </c>
      <c r="K12" s="5">
        <v>0</v>
      </c>
      <c r="L12" s="5">
        <v>0</v>
      </c>
      <c r="M12" s="5">
        <v>45.1</v>
      </c>
      <c r="N12" s="5">
        <v>0</v>
      </c>
      <c r="O12" s="5">
        <v>0</v>
      </c>
      <c r="P12" s="5">
        <v>0.71</v>
      </c>
    </row>
    <row r="13" spans="1:16" ht="15.75" thickBot="1" x14ac:dyDescent="0.3">
      <c r="A13" s="62">
        <v>3</v>
      </c>
      <c r="B13" s="5" t="s">
        <v>88</v>
      </c>
      <c r="C13" s="5" t="s">
        <v>35</v>
      </c>
      <c r="D13" s="5">
        <v>200</v>
      </c>
      <c r="E13" s="5">
        <v>104</v>
      </c>
      <c r="F13" s="5">
        <v>1</v>
      </c>
      <c r="G13" s="5">
        <v>2</v>
      </c>
      <c r="H13" s="5">
        <v>20.2</v>
      </c>
      <c r="I13" s="5">
        <v>0.02</v>
      </c>
      <c r="J13" s="5">
        <v>4</v>
      </c>
      <c r="K13" s="5">
        <v>0</v>
      </c>
      <c r="L13" s="5">
        <v>0.2</v>
      </c>
      <c r="M13" s="5">
        <v>14</v>
      </c>
      <c r="N13" s="5">
        <v>14</v>
      </c>
      <c r="O13" s="5">
        <v>8</v>
      </c>
      <c r="P13" s="5">
        <v>2.8</v>
      </c>
    </row>
    <row r="14" spans="1:16" ht="15.75" thickBot="1" x14ac:dyDescent="0.3">
      <c r="A14" s="62"/>
      <c r="B14" s="5" t="s">
        <v>36</v>
      </c>
      <c r="C14" s="5" t="s">
        <v>37</v>
      </c>
      <c r="D14" s="5">
        <v>45</v>
      </c>
      <c r="E14" s="5">
        <v>81.45</v>
      </c>
      <c r="F14" s="5">
        <v>2.97</v>
      </c>
      <c r="G14" s="5">
        <v>0.54</v>
      </c>
      <c r="H14" s="5">
        <v>0.54</v>
      </c>
      <c r="I14" s="5">
        <v>0.18</v>
      </c>
      <c r="J14" s="5">
        <v>0</v>
      </c>
      <c r="K14" s="5">
        <v>0</v>
      </c>
      <c r="L14" s="5">
        <v>1.2</v>
      </c>
      <c r="M14" s="5">
        <v>9.9</v>
      </c>
      <c r="N14" s="5">
        <v>42.4</v>
      </c>
      <c r="O14" s="5">
        <v>10</v>
      </c>
      <c r="P14" s="5">
        <v>1.24</v>
      </c>
    </row>
    <row r="15" spans="1:16" ht="15.75" thickBot="1" x14ac:dyDescent="0.3">
      <c r="A15" s="23"/>
      <c r="B15" s="61" t="s">
        <v>27</v>
      </c>
      <c r="C15" s="27"/>
      <c r="D15" s="27">
        <f t="shared" ref="D15:P15" si="1">SUM(D11:D14)</f>
        <v>725</v>
      </c>
      <c r="E15" s="27">
        <f t="shared" si="1"/>
        <v>732.57</v>
      </c>
      <c r="F15" s="27">
        <f t="shared" si="1"/>
        <v>42.07</v>
      </c>
      <c r="G15" s="27">
        <f t="shared" si="1"/>
        <v>24.21</v>
      </c>
      <c r="H15" s="27">
        <f t="shared" si="1"/>
        <v>48.889999999999993</v>
      </c>
      <c r="I15" s="27">
        <f t="shared" si="1"/>
        <v>0.26</v>
      </c>
      <c r="J15" s="27">
        <f t="shared" si="1"/>
        <v>22.63</v>
      </c>
      <c r="K15" s="27">
        <f t="shared" si="1"/>
        <v>0.02</v>
      </c>
      <c r="L15" s="27">
        <f t="shared" si="1"/>
        <v>1.73</v>
      </c>
      <c r="M15" s="27">
        <f t="shared" si="1"/>
        <v>105.5</v>
      </c>
      <c r="N15" s="27">
        <f t="shared" si="1"/>
        <v>80.699999999999989</v>
      </c>
      <c r="O15" s="27">
        <f t="shared" si="1"/>
        <v>151.28</v>
      </c>
      <c r="P15" s="27">
        <f t="shared" si="1"/>
        <v>5.26</v>
      </c>
    </row>
    <row r="16" spans="1:16" ht="15.75" thickBot="1" x14ac:dyDescent="0.3">
      <c r="A16" s="23"/>
      <c r="B16" s="61" t="s">
        <v>38</v>
      </c>
      <c r="C16" s="27"/>
      <c r="D16" s="27">
        <f t="shared" ref="D16:P16" si="2">D9+D15</f>
        <v>1130</v>
      </c>
      <c r="E16" s="27">
        <f t="shared" si="2"/>
        <v>1135.8209999999999</v>
      </c>
      <c r="F16" s="27">
        <f t="shared" si="2"/>
        <v>50.548999999999999</v>
      </c>
      <c r="G16" s="27">
        <f t="shared" si="2"/>
        <v>39.891999999999996</v>
      </c>
      <c r="H16" s="27">
        <f t="shared" si="2"/>
        <v>125.398</v>
      </c>
      <c r="I16" s="27">
        <f t="shared" si="2"/>
        <v>0.53900000000000003</v>
      </c>
      <c r="J16" s="27">
        <f t="shared" si="2"/>
        <v>22.788999999999998</v>
      </c>
      <c r="K16" s="27">
        <f t="shared" si="2"/>
        <v>0.04</v>
      </c>
      <c r="L16" s="27">
        <f t="shared" si="2"/>
        <v>1.76</v>
      </c>
      <c r="M16" s="27">
        <f t="shared" si="2"/>
        <v>263.11</v>
      </c>
      <c r="N16" s="27">
        <f t="shared" si="2"/>
        <v>289.2</v>
      </c>
      <c r="O16" s="27">
        <f t="shared" si="2"/>
        <v>218.78</v>
      </c>
      <c r="P16" s="27">
        <f t="shared" si="2"/>
        <v>11</v>
      </c>
    </row>
    <row r="17" spans="1:1" ht="18.75" x14ac:dyDescent="0.3">
      <c r="A17" s="24"/>
    </row>
  </sheetData>
  <mergeCells count="12">
    <mergeCell ref="A10:P10"/>
    <mergeCell ref="A3:A4"/>
    <mergeCell ref="B3:B4"/>
    <mergeCell ref="C3:C4"/>
    <mergeCell ref="E3:E4"/>
    <mergeCell ref="F3:F4"/>
    <mergeCell ref="G3:G4"/>
    <mergeCell ref="A2:B2"/>
    <mergeCell ref="H3:H4"/>
    <mergeCell ref="I3:L3"/>
    <mergeCell ref="M3:P3"/>
    <mergeCell ref="A5:P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I24" sqref="I24"/>
    </sheetView>
  </sheetViews>
  <sheetFormatPr defaultRowHeight="15" x14ac:dyDescent="0.25"/>
  <cols>
    <col min="1" max="1" width="4.28515625" style="1" customWidth="1"/>
    <col min="2" max="2" width="23.42578125" style="1" customWidth="1"/>
    <col min="3" max="3" width="6.7109375" style="1" customWidth="1"/>
    <col min="4" max="4" width="10.28515625" style="1" customWidth="1"/>
    <col min="5" max="5" width="12.42578125" style="1" hidden="1" customWidth="1"/>
    <col min="6" max="6" width="12.140625" style="1" customWidth="1"/>
    <col min="7" max="7" width="8.42578125" style="1" customWidth="1"/>
    <col min="8" max="8" width="9.28515625" style="1" customWidth="1"/>
    <col min="9" max="9" width="11.85546875" style="1" customWidth="1"/>
    <col min="10" max="11" width="6.140625" style="1" customWidth="1"/>
    <col min="12" max="12" width="6" style="1" customWidth="1"/>
    <col min="13" max="13" width="6.28515625" style="1" customWidth="1"/>
    <col min="14" max="17" width="7" style="1" customWidth="1"/>
    <col min="18" max="16384" width="9.140625" style="1"/>
  </cols>
  <sheetData>
    <row r="1" spans="1:17" ht="38.25" customHeight="1" x14ac:dyDescent="0.3">
      <c r="A1" s="24"/>
    </row>
    <row r="2" spans="1:17" ht="19.5" thickBot="1" x14ac:dyDescent="0.35">
      <c r="A2" s="101" t="s">
        <v>96</v>
      </c>
      <c r="B2" s="101"/>
    </row>
    <row r="3" spans="1:17" ht="41.25" customHeight="1" thickBot="1" x14ac:dyDescent="0.3">
      <c r="A3" s="108" t="s">
        <v>1</v>
      </c>
      <c r="B3" s="108" t="s">
        <v>2</v>
      </c>
      <c r="C3" s="108" t="s">
        <v>3</v>
      </c>
      <c r="D3" s="92" t="s">
        <v>4</v>
      </c>
      <c r="E3" s="94"/>
      <c r="F3" s="108" t="s">
        <v>5</v>
      </c>
      <c r="G3" s="110" t="s">
        <v>6</v>
      </c>
      <c r="H3" s="110" t="s">
        <v>7</v>
      </c>
      <c r="I3" s="110" t="s">
        <v>8</v>
      </c>
      <c r="J3" s="92" t="s">
        <v>9</v>
      </c>
      <c r="K3" s="93"/>
      <c r="L3" s="93"/>
      <c r="M3" s="94"/>
      <c r="N3" s="92" t="s">
        <v>10</v>
      </c>
      <c r="O3" s="93"/>
      <c r="P3" s="93"/>
      <c r="Q3" s="94"/>
    </row>
    <row r="4" spans="1:17" ht="15.75" thickBot="1" x14ac:dyDescent="0.3">
      <c r="A4" s="109"/>
      <c r="B4" s="109"/>
      <c r="C4" s="109"/>
      <c r="D4" s="92" t="s">
        <v>119</v>
      </c>
      <c r="E4" s="94"/>
      <c r="F4" s="109"/>
      <c r="G4" s="111"/>
      <c r="H4" s="111"/>
      <c r="I4" s="111"/>
      <c r="J4" s="8" t="s">
        <v>11</v>
      </c>
      <c r="K4" s="8" t="s">
        <v>41</v>
      </c>
      <c r="L4" s="8" t="s">
        <v>42</v>
      </c>
      <c r="M4" s="21" t="s">
        <v>14</v>
      </c>
      <c r="N4" s="8" t="s">
        <v>43</v>
      </c>
      <c r="O4" s="8" t="s">
        <v>16</v>
      </c>
      <c r="P4" s="8" t="s">
        <v>17</v>
      </c>
      <c r="Q4" s="8" t="s">
        <v>44</v>
      </c>
    </row>
    <row r="5" spans="1:17" ht="15.75" thickBot="1" x14ac:dyDescent="0.3">
      <c r="A5" s="92" t="s">
        <v>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7" ht="30.75" thickBot="1" x14ac:dyDescent="0.3">
      <c r="A6" s="76">
        <v>1</v>
      </c>
      <c r="B6" s="5" t="s">
        <v>122</v>
      </c>
      <c r="C6" s="5" t="s">
        <v>123</v>
      </c>
      <c r="D6" s="5">
        <v>150</v>
      </c>
      <c r="E6" s="5">
        <v>116.09</v>
      </c>
      <c r="F6" s="5">
        <v>6.25</v>
      </c>
      <c r="G6" s="5">
        <v>9.85</v>
      </c>
      <c r="H6" s="5">
        <v>17.55</v>
      </c>
      <c r="I6" s="5">
        <v>0.08</v>
      </c>
      <c r="J6" s="5">
        <v>0.18</v>
      </c>
      <c r="K6" s="5">
        <v>0</v>
      </c>
      <c r="L6" s="5">
        <v>0</v>
      </c>
      <c r="M6" s="5">
        <v>260</v>
      </c>
      <c r="N6" s="5">
        <v>34.5</v>
      </c>
      <c r="O6" s="5">
        <v>7.5</v>
      </c>
      <c r="P6" s="5">
        <v>1</v>
      </c>
      <c r="Q6" s="5">
        <v>0.75</v>
      </c>
    </row>
    <row r="7" spans="1:17" ht="15.75" thickBot="1" x14ac:dyDescent="0.3">
      <c r="A7" s="18">
        <v>2</v>
      </c>
      <c r="B7" s="5" t="s">
        <v>23</v>
      </c>
      <c r="C7" s="5" t="s">
        <v>24</v>
      </c>
      <c r="D7" s="5">
        <v>200</v>
      </c>
      <c r="E7" s="10">
        <v>50.4</v>
      </c>
      <c r="F7" s="11">
        <v>50.4</v>
      </c>
      <c r="G7" s="5">
        <v>0.18</v>
      </c>
      <c r="H7" s="5">
        <v>0</v>
      </c>
      <c r="I7" s="5">
        <v>25.2</v>
      </c>
      <c r="J7" s="5">
        <v>0</v>
      </c>
      <c r="K7" s="5">
        <v>0</v>
      </c>
      <c r="L7" s="10">
        <v>0</v>
      </c>
      <c r="M7" s="28">
        <v>0</v>
      </c>
      <c r="N7" s="5">
        <v>10.8</v>
      </c>
      <c r="O7" s="5">
        <v>0</v>
      </c>
      <c r="P7" s="5">
        <v>0</v>
      </c>
      <c r="Q7" s="5">
        <v>0.72</v>
      </c>
    </row>
    <row r="8" spans="1:17" ht="15.75" thickBot="1" x14ac:dyDescent="0.3">
      <c r="A8" s="76"/>
      <c r="B8" s="5" t="s">
        <v>128</v>
      </c>
      <c r="C8" s="5"/>
      <c r="D8" s="5">
        <v>100</v>
      </c>
      <c r="E8" s="5">
        <v>44</v>
      </c>
      <c r="F8" s="5">
        <v>0.4</v>
      </c>
      <c r="G8" s="5">
        <v>0.4</v>
      </c>
      <c r="H8" s="5">
        <v>9.8000000000000007</v>
      </c>
      <c r="I8" s="5">
        <v>0.03</v>
      </c>
      <c r="J8" s="10">
        <v>10</v>
      </c>
      <c r="K8" s="11"/>
      <c r="L8" s="35">
        <v>0</v>
      </c>
      <c r="M8" s="10">
        <v>0</v>
      </c>
      <c r="N8" s="23">
        <v>16</v>
      </c>
      <c r="O8" s="5">
        <v>16</v>
      </c>
      <c r="P8" s="5">
        <v>0</v>
      </c>
      <c r="Q8" s="5">
        <v>2.2000000000000002</v>
      </c>
    </row>
    <row r="9" spans="1:17" ht="15.75" thickBot="1" x14ac:dyDescent="0.3">
      <c r="A9" s="18"/>
      <c r="B9" s="5" t="s">
        <v>25</v>
      </c>
      <c r="C9" s="5" t="s">
        <v>26</v>
      </c>
      <c r="D9" s="5">
        <v>45</v>
      </c>
      <c r="E9" s="10">
        <v>87.75</v>
      </c>
      <c r="F9" s="11">
        <v>87.75</v>
      </c>
      <c r="G9" s="5">
        <v>3.69</v>
      </c>
      <c r="H9" s="5">
        <v>0.45</v>
      </c>
      <c r="I9" s="5">
        <v>0.57999999999999996</v>
      </c>
      <c r="J9" s="5">
        <v>0.04</v>
      </c>
      <c r="K9" s="5">
        <v>0</v>
      </c>
      <c r="L9" s="10">
        <v>0</v>
      </c>
      <c r="M9" s="28">
        <v>0.52</v>
      </c>
      <c r="N9" s="5">
        <v>9.1999999999999993</v>
      </c>
      <c r="O9" s="5">
        <v>34.799999999999997</v>
      </c>
      <c r="P9" s="5">
        <v>13.2</v>
      </c>
      <c r="Q9" s="5">
        <v>0.44</v>
      </c>
    </row>
    <row r="10" spans="1:17" ht="15.75" customHeight="1" thickBot="1" x14ac:dyDescent="0.3">
      <c r="A10" s="18"/>
      <c r="B10" s="8" t="s">
        <v>27</v>
      </c>
      <c r="C10" s="27"/>
      <c r="D10" s="27">
        <f t="shared" ref="D10:Q10" si="0">SUM(D6:D9)</f>
        <v>495</v>
      </c>
      <c r="E10" s="27">
        <f t="shared" si="0"/>
        <v>298.24</v>
      </c>
      <c r="F10" s="27">
        <f t="shared" si="0"/>
        <v>144.80000000000001</v>
      </c>
      <c r="G10" s="27">
        <f t="shared" si="0"/>
        <v>14.12</v>
      </c>
      <c r="H10" s="27">
        <f t="shared" si="0"/>
        <v>27.8</v>
      </c>
      <c r="I10" s="27">
        <f t="shared" si="0"/>
        <v>25.889999999999997</v>
      </c>
      <c r="J10" s="27">
        <f t="shared" si="0"/>
        <v>10.219999999999999</v>
      </c>
      <c r="K10" s="27">
        <f t="shared" si="0"/>
        <v>0</v>
      </c>
      <c r="L10" s="27">
        <f t="shared" si="0"/>
        <v>0</v>
      </c>
      <c r="M10" s="27">
        <f t="shared" si="0"/>
        <v>260.52</v>
      </c>
      <c r="N10" s="27">
        <f t="shared" si="0"/>
        <v>70.5</v>
      </c>
      <c r="O10" s="27">
        <f t="shared" si="0"/>
        <v>58.3</v>
      </c>
      <c r="P10" s="27">
        <f t="shared" si="0"/>
        <v>14.2</v>
      </c>
      <c r="Q10" s="27">
        <f t="shared" si="0"/>
        <v>4.1100000000000003</v>
      </c>
    </row>
    <row r="11" spans="1:17" ht="15.75" thickBot="1" x14ac:dyDescent="0.3">
      <c r="A11" s="92" t="s">
        <v>45</v>
      </c>
      <c r="B11" s="93"/>
      <c r="C11" s="9"/>
      <c r="D11" s="9"/>
      <c r="E11" s="9"/>
      <c r="F11" s="9"/>
      <c r="G11" s="9"/>
      <c r="H11" s="9" t="s">
        <v>45</v>
      </c>
      <c r="I11" s="9"/>
      <c r="J11" s="9"/>
      <c r="K11" s="9"/>
      <c r="L11" s="9"/>
      <c r="M11" s="9"/>
      <c r="N11" s="9"/>
      <c r="O11" s="9"/>
      <c r="P11" s="9"/>
      <c r="Q11" s="21"/>
    </row>
    <row r="12" spans="1:17" ht="30.75" thickBot="1" x14ac:dyDescent="0.3">
      <c r="A12" s="18"/>
      <c r="B12" s="5" t="s">
        <v>89</v>
      </c>
      <c r="C12" s="5" t="s">
        <v>90</v>
      </c>
      <c r="D12" s="10">
        <v>100</v>
      </c>
      <c r="E12" s="11"/>
      <c r="F12" s="28">
        <v>85.12</v>
      </c>
      <c r="G12" s="5">
        <v>2.14</v>
      </c>
      <c r="H12" s="5">
        <v>9.1999999999999993</v>
      </c>
      <c r="I12" s="5">
        <v>7.68</v>
      </c>
      <c r="J12" s="5">
        <v>0.02</v>
      </c>
      <c r="K12" s="5">
        <v>9.5</v>
      </c>
      <c r="L12" s="28">
        <v>0</v>
      </c>
      <c r="M12" s="5">
        <v>0</v>
      </c>
      <c r="N12" s="5">
        <v>35.15</v>
      </c>
      <c r="O12" s="5">
        <v>40.97</v>
      </c>
      <c r="P12" s="5" t="s">
        <v>91</v>
      </c>
      <c r="Q12" s="5">
        <v>1.33</v>
      </c>
    </row>
    <row r="13" spans="1:17" ht="30.75" thickBot="1" x14ac:dyDescent="0.3">
      <c r="A13" s="18">
        <v>1</v>
      </c>
      <c r="B13" s="5" t="s">
        <v>46</v>
      </c>
      <c r="C13" s="5" t="s">
        <v>47</v>
      </c>
      <c r="D13" s="10">
        <v>300</v>
      </c>
      <c r="E13" s="11"/>
      <c r="F13" s="29">
        <v>220</v>
      </c>
      <c r="G13" s="5">
        <v>9.7200000000000006</v>
      </c>
      <c r="H13" s="5">
        <v>7.32</v>
      </c>
      <c r="I13" s="5">
        <v>12.22</v>
      </c>
      <c r="J13" s="5">
        <v>0.08</v>
      </c>
      <c r="K13" s="5">
        <v>5.25</v>
      </c>
      <c r="L13" s="28">
        <v>0</v>
      </c>
      <c r="M13" s="5">
        <v>0</v>
      </c>
      <c r="N13" s="5">
        <v>11.85</v>
      </c>
      <c r="O13" s="5">
        <v>0</v>
      </c>
      <c r="P13" s="5">
        <v>0</v>
      </c>
      <c r="Q13" s="5">
        <v>0.7</v>
      </c>
    </row>
    <row r="14" spans="1:17" ht="15.75" thickBot="1" x14ac:dyDescent="0.3">
      <c r="A14" s="18">
        <v>2</v>
      </c>
      <c r="B14" s="5" t="s">
        <v>92</v>
      </c>
      <c r="C14" s="5" t="s">
        <v>61</v>
      </c>
      <c r="D14" s="10">
        <v>150</v>
      </c>
      <c r="E14" s="11"/>
      <c r="F14" s="28">
        <v>204.75</v>
      </c>
      <c r="G14" s="5">
        <v>4.3499999999999996</v>
      </c>
      <c r="H14" s="5">
        <v>7.65</v>
      </c>
      <c r="I14" s="5">
        <v>14.4</v>
      </c>
      <c r="J14" s="5">
        <v>4.4999999999999998E-2</v>
      </c>
      <c r="K14" s="5">
        <v>1.3</v>
      </c>
      <c r="L14" s="28">
        <v>23</v>
      </c>
      <c r="M14" s="5">
        <v>0.02</v>
      </c>
      <c r="N14" s="5">
        <v>127</v>
      </c>
      <c r="O14" s="5">
        <v>123</v>
      </c>
      <c r="P14" s="5">
        <v>35</v>
      </c>
      <c r="Q14" s="5">
        <v>1.2</v>
      </c>
    </row>
    <row r="15" spans="1:17" ht="15.75" thickBot="1" x14ac:dyDescent="0.3">
      <c r="A15" s="18"/>
      <c r="B15" s="5" t="s">
        <v>93</v>
      </c>
      <c r="C15" s="5" t="s">
        <v>94</v>
      </c>
      <c r="D15" s="10">
        <v>80</v>
      </c>
      <c r="E15" s="11"/>
      <c r="F15" s="28">
        <v>202</v>
      </c>
      <c r="G15" s="5">
        <v>7.77</v>
      </c>
      <c r="H15" s="5">
        <v>8.9</v>
      </c>
      <c r="I15" s="5">
        <v>1.8</v>
      </c>
      <c r="J15" s="5">
        <v>0</v>
      </c>
      <c r="K15" s="5">
        <v>2.09</v>
      </c>
      <c r="L15" s="28">
        <v>0</v>
      </c>
      <c r="M15" s="5">
        <v>0</v>
      </c>
      <c r="N15" s="5">
        <v>8.76</v>
      </c>
      <c r="O15" s="5">
        <v>0</v>
      </c>
      <c r="P15" s="5">
        <v>1.95</v>
      </c>
      <c r="Q15" s="5">
        <v>0.28999999999999998</v>
      </c>
    </row>
    <row r="16" spans="1:17" ht="30.75" thickBot="1" x14ac:dyDescent="0.3">
      <c r="A16" s="18">
        <v>3</v>
      </c>
      <c r="B16" s="5" t="s">
        <v>50</v>
      </c>
      <c r="C16" s="5" t="s">
        <v>51</v>
      </c>
      <c r="D16" s="10">
        <v>200</v>
      </c>
      <c r="E16" s="11"/>
      <c r="F16" s="28">
        <v>220</v>
      </c>
      <c r="G16" s="5">
        <v>0.4</v>
      </c>
      <c r="H16" s="5" t="s">
        <v>95</v>
      </c>
      <c r="I16" s="5">
        <v>44.6</v>
      </c>
      <c r="J16" s="5">
        <v>0.02</v>
      </c>
      <c r="K16" s="5">
        <v>0</v>
      </c>
      <c r="L16" s="28">
        <v>0</v>
      </c>
      <c r="M16" s="5">
        <v>0</v>
      </c>
      <c r="N16" s="5">
        <v>12</v>
      </c>
      <c r="O16" s="5">
        <v>2.4</v>
      </c>
      <c r="P16" s="5">
        <v>0</v>
      </c>
      <c r="Q16" s="5">
        <v>0.8</v>
      </c>
    </row>
    <row r="17" spans="1:17" ht="15.75" thickBot="1" x14ac:dyDescent="0.3">
      <c r="A17" s="18"/>
      <c r="B17" s="5" t="s">
        <v>36</v>
      </c>
      <c r="C17" s="5" t="s">
        <v>37</v>
      </c>
      <c r="D17" s="10">
        <v>45</v>
      </c>
      <c r="E17" s="11"/>
      <c r="F17" s="28">
        <v>81.45</v>
      </c>
      <c r="G17" s="5">
        <v>2.97</v>
      </c>
      <c r="H17" s="5">
        <v>0.54</v>
      </c>
      <c r="I17" s="5">
        <v>0.54</v>
      </c>
      <c r="J17" s="5">
        <v>0.18</v>
      </c>
      <c r="K17" s="5">
        <v>0</v>
      </c>
      <c r="L17" s="28">
        <v>0</v>
      </c>
      <c r="M17" s="5">
        <v>1.2</v>
      </c>
      <c r="N17" s="5">
        <v>9.9</v>
      </c>
      <c r="O17" s="5">
        <v>42.4</v>
      </c>
      <c r="P17" s="5">
        <v>10</v>
      </c>
      <c r="Q17" s="5">
        <v>1.24</v>
      </c>
    </row>
    <row r="18" spans="1:17" ht="15.75" thickBot="1" x14ac:dyDescent="0.3">
      <c r="A18" s="23"/>
      <c r="B18" s="8" t="s">
        <v>27</v>
      </c>
      <c r="C18" s="27"/>
      <c r="D18" s="30">
        <f>SUM(D12:D17)</f>
        <v>875</v>
      </c>
      <c r="E18" s="32"/>
      <c r="F18" s="57">
        <f t="shared" ref="F18:Q18" si="1">SUM(F12:F17)</f>
        <v>1013.32</v>
      </c>
      <c r="G18" s="31">
        <f t="shared" si="1"/>
        <v>27.349999999999998</v>
      </c>
      <c r="H18" s="31">
        <f t="shared" si="1"/>
        <v>33.61</v>
      </c>
      <c r="I18" s="31">
        <f t="shared" si="1"/>
        <v>81.239999999999995</v>
      </c>
      <c r="J18" s="31">
        <f t="shared" si="1"/>
        <v>0.34499999999999997</v>
      </c>
      <c r="K18" s="31">
        <f t="shared" si="1"/>
        <v>18.14</v>
      </c>
      <c r="L18" s="31">
        <f t="shared" si="1"/>
        <v>23</v>
      </c>
      <c r="M18" s="31">
        <f t="shared" si="1"/>
        <v>1.22</v>
      </c>
      <c r="N18" s="31">
        <f t="shared" si="1"/>
        <v>204.66</v>
      </c>
      <c r="O18" s="31">
        <f t="shared" si="1"/>
        <v>208.77</v>
      </c>
      <c r="P18" s="31">
        <f t="shared" si="1"/>
        <v>46.95</v>
      </c>
      <c r="Q18" s="31">
        <f t="shared" si="1"/>
        <v>5.5600000000000005</v>
      </c>
    </row>
    <row r="19" spans="1:17" ht="15.75" thickBot="1" x14ac:dyDescent="0.3">
      <c r="A19" s="23"/>
      <c r="B19" s="8" t="s">
        <v>38</v>
      </c>
      <c r="C19" s="27"/>
      <c r="D19" s="30">
        <f t="shared" ref="D19:Q19" si="2">D10+D18</f>
        <v>1370</v>
      </c>
      <c r="E19" s="30">
        <f t="shared" si="2"/>
        <v>298.24</v>
      </c>
      <c r="F19" s="30">
        <f t="shared" si="2"/>
        <v>1158.1200000000001</v>
      </c>
      <c r="G19" s="30">
        <f t="shared" si="2"/>
        <v>41.47</v>
      </c>
      <c r="H19" s="30">
        <f t="shared" si="2"/>
        <v>61.41</v>
      </c>
      <c r="I19" s="30">
        <f t="shared" si="2"/>
        <v>107.13</v>
      </c>
      <c r="J19" s="30">
        <f t="shared" si="2"/>
        <v>10.565</v>
      </c>
      <c r="K19" s="30">
        <f t="shared" si="2"/>
        <v>18.14</v>
      </c>
      <c r="L19" s="30">
        <f t="shared" si="2"/>
        <v>23</v>
      </c>
      <c r="M19" s="30">
        <f t="shared" si="2"/>
        <v>261.74</v>
      </c>
      <c r="N19" s="30">
        <f t="shared" si="2"/>
        <v>275.15999999999997</v>
      </c>
      <c r="O19" s="30">
        <f t="shared" si="2"/>
        <v>267.07</v>
      </c>
      <c r="P19" s="30">
        <f t="shared" si="2"/>
        <v>61.150000000000006</v>
      </c>
      <c r="Q19" s="31">
        <f t="shared" si="2"/>
        <v>9.6700000000000017</v>
      </c>
    </row>
    <row r="20" spans="1:1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mergeCells count="14">
    <mergeCell ref="A11:B11"/>
    <mergeCell ref="A2:B2"/>
    <mergeCell ref="G3:G4"/>
    <mergeCell ref="H3:H4"/>
    <mergeCell ref="I3:I4"/>
    <mergeCell ref="A5:Q5"/>
    <mergeCell ref="J3:M3"/>
    <mergeCell ref="N3:Q3"/>
    <mergeCell ref="D4:E4"/>
    <mergeCell ref="A3:A4"/>
    <mergeCell ref="B3:B4"/>
    <mergeCell ref="C3:C4"/>
    <mergeCell ref="D3:E3"/>
    <mergeCell ref="F3:F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Титуль лист</vt:lpstr>
      <vt:lpstr>Титуль лист 1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Рицепт</vt:lpstr>
      <vt:lpstr>'День 1'!_GoBack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2022-08-31T20:00:30Z</cp:lastPrinted>
  <dcterms:created xsi:type="dcterms:W3CDTF">2022-01-07T19:29:44Z</dcterms:created>
  <dcterms:modified xsi:type="dcterms:W3CDTF">2022-09-20T06:04:45Z</dcterms:modified>
</cp:coreProperties>
</file>